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Approvvigionamenti\2025\118_Nuova procedura 2026-2029\C_Selezioni specifiche\6_Chiarimenti\2.Chiarimenti e verbali\7. verbale chiarimenti 22082025\"/>
    </mc:Choice>
  </mc:AlternateContent>
  <xr:revisionPtr revIDLastSave="0" documentId="8_{36626BF8-757E-421F-BB0E-F81FDC99B818}" xr6:coauthVersionLast="47" xr6:coauthVersionMax="47" xr10:uidLastSave="{00000000-0000-0000-0000-000000000000}"/>
  <bookViews>
    <workbookView xWindow="-120" yWindow="-120" windowWidth="29040" windowHeight="15840" activeTab="1" xr2:uid="{14FCD1E6-FEBE-45AC-9F9A-50D12964A902}"/>
  </bookViews>
  <sheets>
    <sheet name="ChangeLog" sheetId="5" r:id="rId1"/>
    <sheet name="Calcolatore B3" sheetId="2" r:id="rId2"/>
    <sheet name="Calcolatore B4" sheetId="1" r:id="rId3"/>
    <sheet name="Zone" sheetId="3" r:id="rId4"/>
    <sheet name="Schede" sheetId="4" r:id="rId5"/>
  </sheets>
  <externalReferences>
    <externalReference r:id="rId6"/>
  </externalReferences>
  <definedNames>
    <definedName name="_xlnm._FilterDatabase" localSheetId="3" hidden="1">Zone!$A$1:$E$1529</definedName>
    <definedName name="_postazioni5">[1]Schede!$A$3:$AX$3000</definedName>
    <definedName name="_xlnm.Print_Area" localSheetId="1">'Calcolatore B3'!$A$1:$S$26</definedName>
    <definedName name="_xlnm.Print_Area" localSheetId="2">'Calcolatore B4'!$A$1:$Q$26</definedName>
    <definedName name="zone">Zone!$B$1:$E$1529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79" i="4" l="1"/>
  <c r="S379" i="4"/>
  <c r="V378" i="4"/>
  <c r="S378" i="4"/>
  <c r="V377" i="4"/>
  <c r="S377" i="4"/>
  <c r="V376" i="4"/>
  <c r="S376" i="4"/>
  <c r="V375" i="4"/>
  <c r="S375" i="4"/>
  <c r="V374" i="4"/>
  <c r="S374" i="4"/>
  <c r="V373" i="4"/>
  <c r="S373" i="4"/>
  <c r="V372" i="4"/>
  <c r="S372" i="4"/>
  <c r="V371" i="4"/>
  <c r="S371" i="4"/>
  <c r="V370" i="4"/>
  <c r="S370" i="4"/>
  <c r="V369" i="4"/>
  <c r="S369" i="4"/>
  <c r="V368" i="4"/>
  <c r="S368" i="4"/>
  <c r="V367" i="4"/>
  <c r="S367" i="4"/>
  <c r="V366" i="4"/>
  <c r="S366" i="4"/>
  <c r="V365" i="4"/>
  <c r="S365" i="4"/>
  <c r="V364" i="4"/>
  <c r="S364" i="4"/>
  <c r="V363" i="4"/>
  <c r="S363" i="4"/>
  <c r="V362" i="4"/>
  <c r="S362" i="4"/>
  <c r="V361" i="4"/>
  <c r="S361" i="4"/>
  <c r="V360" i="4"/>
  <c r="S360" i="4"/>
  <c r="V359" i="4"/>
  <c r="S359" i="4"/>
  <c r="V358" i="4"/>
  <c r="S358" i="4"/>
  <c r="V357" i="4"/>
  <c r="S357" i="4"/>
  <c r="V356" i="4"/>
  <c r="S356" i="4"/>
  <c r="V355" i="4"/>
  <c r="S355" i="4"/>
  <c r="V354" i="4"/>
  <c r="S354" i="4"/>
  <c r="V353" i="4"/>
  <c r="S353" i="4"/>
  <c r="V352" i="4"/>
  <c r="S352" i="4"/>
  <c r="S351" i="4"/>
  <c r="V350" i="4"/>
  <c r="S350" i="4"/>
  <c r="V349" i="4"/>
  <c r="S349" i="4"/>
  <c r="V348" i="4"/>
  <c r="S348" i="4"/>
  <c r="V347" i="4"/>
  <c r="S347" i="4"/>
  <c r="V346" i="4"/>
  <c r="S346" i="4"/>
  <c r="V345" i="4"/>
  <c r="S345" i="4"/>
  <c r="V344" i="4"/>
  <c r="S344" i="4"/>
  <c r="V343" i="4"/>
  <c r="S343" i="4"/>
  <c r="V342" i="4"/>
  <c r="S342" i="4"/>
  <c r="V341" i="4"/>
  <c r="S341" i="4"/>
  <c r="V340" i="4"/>
  <c r="S340" i="4"/>
  <c r="V339" i="4"/>
  <c r="S339" i="4"/>
  <c r="V338" i="4"/>
  <c r="S338" i="4"/>
  <c r="V337" i="4"/>
  <c r="S337" i="4"/>
  <c r="V336" i="4"/>
  <c r="S336" i="4"/>
  <c r="V335" i="4"/>
  <c r="S335" i="4"/>
  <c r="V334" i="4"/>
  <c r="S334" i="4"/>
  <c r="V333" i="4"/>
  <c r="S333" i="4"/>
  <c r="V332" i="4"/>
  <c r="S332" i="4"/>
  <c r="V331" i="4"/>
  <c r="S331" i="4"/>
  <c r="V330" i="4"/>
  <c r="S330" i="4"/>
  <c r="V329" i="4"/>
  <c r="S329" i="4"/>
  <c r="V328" i="4"/>
  <c r="S328" i="4"/>
  <c r="V327" i="4"/>
  <c r="S327" i="4"/>
  <c r="V326" i="4"/>
  <c r="S326" i="4"/>
  <c r="V325" i="4"/>
  <c r="S325" i="4"/>
  <c r="V324" i="4"/>
  <c r="S324" i="4"/>
  <c r="V323" i="4"/>
  <c r="S323" i="4"/>
  <c r="V322" i="4"/>
  <c r="S322" i="4"/>
  <c r="V321" i="4"/>
  <c r="S321" i="4"/>
  <c r="V320" i="4"/>
  <c r="S320" i="4"/>
  <c r="V319" i="4"/>
  <c r="S319" i="4"/>
  <c r="V318" i="4"/>
  <c r="S318" i="4"/>
  <c r="V317" i="4"/>
  <c r="S317" i="4"/>
  <c r="V316" i="4"/>
  <c r="S316" i="4"/>
  <c r="V315" i="4"/>
  <c r="S315" i="4"/>
  <c r="V314" i="4"/>
  <c r="S314" i="4"/>
  <c r="V313" i="4"/>
  <c r="S313" i="4"/>
  <c r="V312" i="4"/>
  <c r="S312" i="4"/>
  <c r="V311" i="4"/>
  <c r="S311" i="4"/>
  <c r="V310" i="4"/>
  <c r="S310" i="4"/>
  <c r="V309" i="4"/>
  <c r="S309" i="4"/>
  <c r="V308" i="4"/>
  <c r="S308" i="4"/>
  <c r="V307" i="4"/>
  <c r="S307" i="4"/>
  <c r="V306" i="4"/>
  <c r="S306" i="4"/>
  <c r="V305" i="4"/>
  <c r="S305" i="4"/>
  <c r="V304" i="4"/>
  <c r="S304" i="4"/>
  <c r="V303" i="4"/>
  <c r="S303" i="4"/>
  <c r="S302" i="4"/>
  <c r="V301" i="4"/>
  <c r="S301" i="4"/>
  <c r="V300" i="4"/>
  <c r="S300" i="4"/>
  <c r="V299" i="4"/>
  <c r="S299" i="4"/>
  <c r="V298" i="4"/>
  <c r="S298" i="4"/>
  <c r="V297" i="4"/>
  <c r="S297" i="4"/>
  <c r="V296" i="4"/>
  <c r="S296" i="4"/>
  <c r="V295" i="4"/>
  <c r="S295" i="4"/>
  <c r="V294" i="4"/>
  <c r="S294" i="4"/>
  <c r="V293" i="4"/>
  <c r="S293" i="4"/>
  <c r="V292" i="4"/>
  <c r="S292" i="4"/>
  <c r="V291" i="4"/>
  <c r="S291" i="4"/>
  <c r="V290" i="4"/>
  <c r="S290" i="4"/>
  <c r="V289" i="4"/>
  <c r="S289" i="4"/>
  <c r="V288" i="4"/>
  <c r="S288" i="4"/>
  <c r="V287" i="4"/>
  <c r="S287" i="4"/>
  <c r="V286" i="4"/>
  <c r="S286" i="4"/>
  <c r="V285" i="4"/>
  <c r="S285" i="4"/>
  <c r="V284" i="4"/>
  <c r="S284" i="4"/>
  <c r="V283" i="4"/>
  <c r="S283" i="4"/>
  <c r="V282" i="4"/>
  <c r="S282" i="4"/>
  <c r="V281" i="4"/>
  <c r="S281" i="4"/>
  <c r="V280" i="4"/>
  <c r="S280" i="4"/>
  <c r="V279" i="4"/>
  <c r="S279" i="4"/>
  <c r="V278" i="4"/>
  <c r="S278" i="4"/>
  <c r="V277" i="4"/>
  <c r="S277" i="4"/>
  <c r="V276" i="4"/>
  <c r="S276" i="4"/>
  <c r="V275" i="4"/>
  <c r="S275" i="4"/>
  <c r="V274" i="4"/>
  <c r="S274" i="4"/>
  <c r="V273" i="4"/>
  <c r="S273" i="4"/>
  <c r="V272" i="4"/>
  <c r="S272" i="4"/>
  <c r="V271" i="4"/>
  <c r="S271" i="4"/>
  <c r="V270" i="4"/>
  <c r="S270" i="4"/>
  <c r="V269" i="4"/>
  <c r="S269" i="4"/>
  <c r="V268" i="4"/>
  <c r="S268" i="4"/>
  <c r="V267" i="4"/>
  <c r="S267" i="4"/>
  <c r="V266" i="4"/>
  <c r="S266" i="4"/>
  <c r="V265" i="4"/>
  <c r="S265" i="4"/>
  <c r="V264" i="4"/>
  <c r="S264" i="4"/>
  <c r="V263" i="4"/>
  <c r="S263" i="4"/>
  <c r="V262" i="4"/>
  <c r="S262" i="4"/>
  <c r="V261" i="4"/>
  <c r="S261" i="4"/>
  <c r="V260" i="4"/>
  <c r="S260" i="4"/>
  <c r="V259" i="4"/>
  <c r="S259" i="4"/>
  <c r="V258" i="4"/>
  <c r="S258" i="4"/>
  <c r="V257" i="4"/>
  <c r="S257" i="4"/>
  <c r="V256" i="4"/>
  <c r="S256" i="4"/>
  <c r="V255" i="4"/>
  <c r="S255" i="4"/>
  <c r="V254" i="4"/>
  <c r="S254" i="4"/>
  <c r="V253" i="4"/>
  <c r="S253" i="4"/>
  <c r="V252" i="4"/>
  <c r="S252" i="4"/>
  <c r="V251" i="4"/>
  <c r="S251" i="4"/>
  <c r="V250" i="4"/>
  <c r="S250" i="4"/>
  <c r="V249" i="4"/>
  <c r="S249" i="4"/>
  <c r="V248" i="4"/>
  <c r="S248" i="4"/>
  <c r="V247" i="4"/>
  <c r="S247" i="4"/>
  <c r="V246" i="4"/>
  <c r="S246" i="4"/>
  <c r="V245" i="4"/>
  <c r="S245" i="4"/>
  <c r="V244" i="4"/>
  <c r="S244" i="4"/>
  <c r="V243" i="4"/>
  <c r="S243" i="4"/>
  <c r="V242" i="4"/>
  <c r="S242" i="4"/>
  <c r="V241" i="4"/>
  <c r="S241" i="4"/>
  <c r="V240" i="4"/>
  <c r="S240" i="4"/>
  <c r="V239" i="4"/>
  <c r="S239" i="4"/>
  <c r="V238" i="4"/>
  <c r="S238" i="4"/>
  <c r="V237" i="4"/>
  <c r="S237" i="4"/>
  <c r="V236" i="4"/>
  <c r="S236" i="4"/>
  <c r="V235" i="4"/>
  <c r="S235" i="4"/>
  <c r="V234" i="4"/>
  <c r="S234" i="4"/>
  <c r="V233" i="4"/>
  <c r="S233" i="4"/>
  <c r="V232" i="4"/>
  <c r="S232" i="4"/>
  <c r="V231" i="4"/>
  <c r="S231" i="4"/>
  <c r="V230" i="4"/>
  <c r="S230" i="4"/>
  <c r="V229" i="4"/>
  <c r="S229" i="4"/>
  <c r="V228" i="4"/>
  <c r="S228" i="4"/>
  <c r="V227" i="4"/>
  <c r="S227" i="4"/>
  <c r="V226" i="4"/>
  <c r="S226" i="4"/>
  <c r="V225" i="4"/>
  <c r="S225" i="4"/>
  <c r="V224" i="4"/>
  <c r="S224" i="4"/>
  <c r="V223" i="4"/>
  <c r="S223" i="4"/>
  <c r="V222" i="4"/>
  <c r="S222" i="4"/>
  <c r="V221" i="4"/>
  <c r="S221" i="4"/>
  <c r="V220" i="4"/>
  <c r="S220" i="4"/>
  <c r="V219" i="4"/>
  <c r="S219" i="4"/>
  <c r="V218" i="4"/>
  <c r="S218" i="4"/>
  <c r="V217" i="4"/>
  <c r="S217" i="4"/>
  <c r="V216" i="4"/>
  <c r="S216" i="4"/>
  <c r="V215" i="4"/>
  <c r="S215" i="4"/>
  <c r="V214" i="4"/>
  <c r="S214" i="4"/>
  <c r="V213" i="4"/>
  <c r="S213" i="4"/>
  <c r="V212" i="4"/>
  <c r="S212" i="4"/>
  <c r="V211" i="4"/>
  <c r="S211" i="4"/>
  <c r="V210" i="4"/>
  <c r="S210" i="4"/>
  <c r="V209" i="4"/>
  <c r="S209" i="4"/>
  <c r="V208" i="4"/>
  <c r="S208" i="4"/>
  <c r="V207" i="4"/>
  <c r="S207" i="4"/>
  <c r="V206" i="4"/>
  <c r="S206" i="4"/>
  <c r="V205" i="4"/>
  <c r="S205" i="4"/>
  <c r="V204" i="4"/>
  <c r="S204" i="4"/>
  <c r="V203" i="4"/>
  <c r="S203" i="4"/>
  <c r="V202" i="4"/>
  <c r="S202" i="4"/>
  <c r="V201" i="4"/>
  <c r="S201" i="4"/>
  <c r="V200" i="4"/>
  <c r="S200" i="4"/>
  <c r="V199" i="4"/>
  <c r="S199" i="4"/>
  <c r="V198" i="4"/>
  <c r="S198" i="4"/>
  <c r="V197" i="4"/>
  <c r="S197" i="4"/>
  <c r="V196" i="4"/>
  <c r="S196" i="4"/>
  <c r="V195" i="4"/>
  <c r="S195" i="4"/>
  <c r="V194" i="4"/>
  <c r="S194" i="4"/>
  <c r="V193" i="4"/>
  <c r="S193" i="4"/>
  <c r="V192" i="4"/>
  <c r="S192" i="4"/>
  <c r="V191" i="4"/>
  <c r="S191" i="4"/>
  <c r="V190" i="4"/>
  <c r="S190" i="4"/>
  <c r="V189" i="4"/>
  <c r="S189" i="4"/>
  <c r="V188" i="4"/>
  <c r="S188" i="4"/>
  <c r="V187" i="4"/>
  <c r="S187" i="4"/>
  <c r="V186" i="4"/>
  <c r="S186" i="4"/>
  <c r="V185" i="4"/>
  <c r="S185" i="4"/>
  <c r="V184" i="4"/>
  <c r="S184" i="4"/>
  <c r="V183" i="4"/>
  <c r="S183" i="4"/>
  <c r="V182" i="4"/>
  <c r="S182" i="4"/>
  <c r="V181" i="4"/>
  <c r="S181" i="4"/>
  <c r="V180" i="4"/>
  <c r="S180" i="4"/>
  <c r="V179" i="4"/>
  <c r="S179" i="4"/>
  <c r="V178" i="4"/>
  <c r="S178" i="4"/>
  <c r="V177" i="4"/>
  <c r="S177" i="4"/>
  <c r="V176" i="4"/>
  <c r="S176" i="4"/>
  <c r="V175" i="4"/>
  <c r="S175" i="4"/>
  <c r="V174" i="4"/>
  <c r="S174" i="4"/>
  <c r="V173" i="4"/>
  <c r="S173" i="4"/>
  <c r="V172" i="4"/>
  <c r="S172" i="4"/>
  <c r="V171" i="4"/>
  <c r="S171" i="4"/>
  <c r="V170" i="4"/>
  <c r="S170" i="4"/>
  <c r="V169" i="4"/>
  <c r="S169" i="4"/>
  <c r="V168" i="4"/>
  <c r="S168" i="4"/>
  <c r="V167" i="4"/>
  <c r="S167" i="4"/>
  <c r="V166" i="4"/>
  <c r="S166" i="4"/>
  <c r="V165" i="4"/>
  <c r="S165" i="4"/>
  <c r="V164" i="4"/>
  <c r="S164" i="4"/>
  <c r="V163" i="4"/>
  <c r="S163" i="4"/>
  <c r="V162" i="4"/>
  <c r="S162" i="4"/>
  <c r="V161" i="4"/>
  <c r="S161" i="4"/>
  <c r="V160" i="4"/>
  <c r="S160" i="4"/>
  <c r="V159" i="4"/>
  <c r="S159" i="4"/>
  <c r="S158" i="4"/>
  <c r="V157" i="4"/>
  <c r="S157" i="4"/>
  <c r="S156" i="4"/>
  <c r="V155" i="4"/>
  <c r="S155" i="4"/>
  <c r="V154" i="4"/>
  <c r="S154" i="4"/>
  <c r="V153" i="4"/>
  <c r="S153" i="4"/>
  <c r="V152" i="4"/>
  <c r="S152" i="4"/>
  <c r="V151" i="4"/>
  <c r="S151" i="4"/>
  <c r="V150" i="4"/>
  <c r="S150" i="4"/>
  <c r="V149" i="4"/>
  <c r="S149" i="4"/>
  <c r="V148" i="4"/>
  <c r="S148" i="4"/>
  <c r="V147" i="4"/>
  <c r="S147" i="4"/>
  <c r="V146" i="4"/>
  <c r="S146" i="4"/>
  <c r="V145" i="4"/>
  <c r="S145" i="4"/>
  <c r="V144" i="4"/>
  <c r="S144" i="4"/>
  <c r="S143" i="4"/>
  <c r="S142" i="4"/>
  <c r="V141" i="4"/>
  <c r="S141" i="4"/>
  <c r="V140" i="4"/>
  <c r="S140" i="4"/>
  <c r="V139" i="4"/>
  <c r="S139" i="4"/>
  <c r="V138" i="4"/>
  <c r="S138" i="4"/>
  <c r="V137" i="4"/>
  <c r="S137" i="4"/>
  <c r="V136" i="4"/>
  <c r="S136" i="4"/>
  <c r="V135" i="4"/>
  <c r="S135" i="4"/>
  <c r="V134" i="4"/>
  <c r="S134" i="4"/>
  <c r="V133" i="4"/>
  <c r="S133" i="4"/>
  <c r="V132" i="4"/>
  <c r="S132" i="4"/>
  <c r="V131" i="4"/>
  <c r="S131" i="4"/>
  <c r="V130" i="4"/>
  <c r="S130" i="4"/>
  <c r="V129" i="4"/>
  <c r="S129" i="4"/>
  <c r="V128" i="4"/>
  <c r="S128" i="4"/>
  <c r="V127" i="4"/>
  <c r="S127" i="4"/>
  <c r="V126" i="4"/>
  <c r="S126" i="4"/>
  <c r="V125" i="4"/>
  <c r="S125" i="4"/>
  <c r="V124" i="4"/>
  <c r="S124" i="4"/>
  <c r="V123" i="4"/>
  <c r="S123" i="4"/>
  <c r="V122" i="4"/>
  <c r="S122" i="4"/>
  <c r="V121" i="4"/>
  <c r="S121" i="4"/>
  <c r="V120" i="4"/>
  <c r="S120" i="4"/>
  <c r="V119" i="4"/>
  <c r="S119" i="4"/>
  <c r="V118" i="4"/>
  <c r="S118" i="4"/>
  <c r="V117" i="4"/>
  <c r="S117" i="4"/>
  <c r="V116" i="4"/>
  <c r="S116" i="4"/>
  <c r="V115" i="4"/>
  <c r="S115" i="4"/>
  <c r="V114" i="4"/>
  <c r="S114" i="4"/>
  <c r="V113" i="4"/>
  <c r="S113" i="4"/>
  <c r="V112" i="4"/>
  <c r="S112" i="4"/>
  <c r="V111" i="4"/>
  <c r="S111" i="4"/>
  <c r="V110" i="4"/>
  <c r="S110" i="4"/>
  <c r="V109" i="4"/>
  <c r="S109" i="4"/>
  <c r="V108" i="4"/>
  <c r="S108" i="4"/>
  <c r="V107" i="4"/>
  <c r="S107" i="4"/>
  <c r="V106" i="4"/>
  <c r="S106" i="4"/>
  <c r="V105" i="4"/>
  <c r="S105" i="4"/>
  <c r="V104" i="4"/>
  <c r="S104" i="4"/>
  <c r="V103" i="4"/>
  <c r="S103" i="4"/>
  <c r="V102" i="4"/>
  <c r="S102" i="4"/>
  <c r="V101" i="4"/>
  <c r="S101" i="4"/>
  <c r="V100" i="4"/>
  <c r="S100" i="4"/>
  <c r="V99" i="4"/>
  <c r="S99" i="4"/>
  <c r="V98" i="4"/>
  <c r="S98" i="4"/>
  <c r="V97" i="4"/>
  <c r="S97" i="4"/>
  <c r="V96" i="4"/>
  <c r="S96" i="4"/>
  <c r="V95" i="4"/>
  <c r="S95" i="4"/>
  <c r="V94" i="4"/>
  <c r="S94" i="4"/>
  <c r="V93" i="4"/>
  <c r="S93" i="4"/>
  <c r="S92" i="4"/>
  <c r="S91" i="4"/>
  <c r="V90" i="4"/>
  <c r="S90" i="4"/>
  <c r="V89" i="4"/>
  <c r="S89" i="4"/>
  <c r="V88" i="4"/>
  <c r="S88" i="4"/>
  <c r="V87" i="4"/>
  <c r="S87" i="4"/>
  <c r="V86" i="4"/>
  <c r="S86" i="4"/>
  <c r="V85" i="4"/>
  <c r="S85" i="4"/>
  <c r="V84" i="4"/>
  <c r="S84" i="4"/>
  <c r="V83" i="4"/>
  <c r="S83" i="4"/>
  <c r="V82" i="4"/>
  <c r="S82" i="4"/>
  <c r="V81" i="4"/>
  <c r="S81" i="4"/>
  <c r="V80" i="4"/>
  <c r="S80" i="4"/>
  <c r="V79" i="4"/>
  <c r="S79" i="4"/>
  <c r="V78" i="4"/>
  <c r="S78" i="4"/>
  <c r="S77" i="4"/>
  <c r="V76" i="4"/>
  <c r="S76" i="4"/>
  <c r="V75" i="4"/>
  <c r="S75" i="4"/>
  <c r="V74" i="4"/>
  <c r="S74" i="4"/>
  <c r="V73" i="4"/>
  <c r="S73" i="4"/>
  <c r="S72" i="4"/>
  <c r="V71" i="4"/>
  <c r="S71" i="4"/>
  <c r="V70" i="4"/>
  <c r="S70" i="4"/>
  <c r="V69" i="4"/>
  <c r="S69" i="4"/>
  <c r="V68" i="4"/>
  <c r="S68" i="4"/>
  <c r="V67" i="4"/>
  <c r="S67" i="4"/>
  <c r="V66" i="4"/>
  <c r="S66" i="4"/>
  <c r="V65" i="4"/>
  <c r="S65" i="4"/>
  <c r="V64" i="4"/>
  <c r="S64" i="4"/>
  <c r="V63" i="4"/>
  <c r="S63" i="4"/>
  <c r="V62" i="4"/>
  <c r="S62" i="4"/>
  <c r="V61" i="4"/>
  <c r="S61" i="4"/>
  <c r="V60" i="4"/>
  <c r="S60" i="4"/>
  <c r="V59" i="4"/>
  <c r="S59" i="4"/>
  <c r="V58" i="4"/>
  <c r="S58" i="4"/>
  <c r="S57" i="4"/>
  <c r="V56" i="4"/>
  <c r="S56" i="4"/>
  <c r="V55" i="4"/>
  <c r="S55" i="4"/>
  <c r="V54" i="4"/>
  <c r="S54" i="4"/>
  <c r="V53" i="4"/>
  <c r="S53" i="4"/>
  <c r="V52" i="4"/>
  <c r="S52" i="4"/>
  <c r="V51" i="4"/>
  <c r="S51" i="4"/>
  <c r="V50" i="4"/>
  <c r="S50" i="4"/>
  <c r="V49" i="4"/>
  <c r="S49" i="4"/>
  <c r="V48" i="4"/>
  <c r="S48" i="4"/>
  <c r="V47" i="4"/>
  <c r="S47" i="4"/>
  <c r="V46" i="4"/>
  <c r="S46" i="4"/>
  <c r="V45" i="4"/>
  <c r="S45" i="4"/>
  <c r="S44" i="4"/>
  <c r="V43" i="4"/>
  <c r="S43" i="4"/>
  <c r="V42" i="4"/>
  <c r="S42" i="4"/>
  <c r="V41" i="4"/>
  <c r="S41" i="4"/>
  <c r="V40" i="4"/>
  <c r="S40" i="4"/>
  <c r="V39" i="4"/>
  <c r="S39" i="4"/>
  <c r="V38" i="4"/>
  <c r="S38" i="4"/>
  <c r="V37" i="4"/>
  <c r="S37" i="4"/>
  <c r="V36" i="4"/>
  <c r="S36" i="4"/>
  <c r="V35" i="4"/>
  <c r="S35" i="4"/>
  <c r="V34" i="4"/>
  <c r="S34" i="4"/>
  <c r="V33" i="4"/>
  <c r="S33" i="4"/>
  <c r="V32" i="4"/>
  <c r="S32" i="4"/>
  <c r="V31" i="4"/>
  <c r="S31" i="4"/>
  <c r="V30" i="4"/>
  <c r="S30" i="4"/>
  <c r="V29" i="4"/>
  <c r="S29" i="4"/>
  <c r="V28" i="4"/>
  <c r="S28" i="4"/>
  <c r="V27" i="4"/>
  <c r="S27" i="4"/>
  <c r="V26" i="4"/>
  <c r="S26" i="4"/>
  <c r="V25" i="4"/>
  <c r="S25" i="4"/>
  <c r="V24" i="4"/>
  <c r="S24" i="4"/>
  <c r="V23" i="4"/>
  <c r="S23" i="4"/>
  <c r="V22" i="4"/>
  <c r="S22" i="4"/>
  <c r="V21" i="4"/>
  <c r="S21" i="4"/>
  <c r="V20" i="4"/>
  <c r="S20" i="4"/>
  <c r="V19" i="4"/>
  <c r="S19" i="4"/>
  <c r="V18" i="4"/>
  <c r="S18" i="4"/>
  <c r="V17" i="4"/>
  <c r="S17" i="4"/>
  <c r="V16" i="4"/>
  <c r="S16" i="4"/>
  <c r="V15" i="4"/>
  <c r="S15" i="4"/>
  <c r="V14" i="4"/>
  <c r="S14" i="4"/>
  <c r="V13" i="4"/>
  <c r="S13" i="4"/>
  <c r="V12" i="4"/>
  <c r="S12" i="4"/>
  <c r="V11" i="4"/>
  <c r="S11" i="4"/>
  <c r="V10" i="4"/>
  <c r="S10" i="4"/>
  <c r="V9" i="4"/>
  <c r="S9" i="4"/>
  <c r="V8" i="4"/>
  <c r="S8" i="4"/>
  <c r="V7" i="4"/>
  <c r="S7" i="4"/>
  <c r="V6" i="4"/>
  <c r="S6" i="4"/>
  <c r="V5" i="4"/>
  <c r="S5" i="4"/>
  <c r="V4" i="4"/>
  <c r="S4" i="4"/>
  <c r="V3" i="4"/>
  <c r="S3" i="4"/>
  <c r="V2" i="4"/>
  <c r="S2" i="4"/>
  <c r="K23" i="2" l="1"/>
  <c r="K11" i="2"/>
  <c r="K12" i="2"/>
  <c r="K13" i="2"/>
  <c r="K14" i="2"/>
  <c r="K15" i="2"/>
  <c r="K16" i="2"/>
  <c r="K17" i="2"/>
  <c r="K18" i="2"/>
  <c r="K19" i="2"/>
  <c r="K20" i="2"/>
  <c r="K21" i="2"/>
  <c r="K22" i="2"/>
  <c r="K24" i="2"/>
  <c r="K10" i="2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10" i="1"/>
  <c r="A24" i="2" l="1"/>
  <c r="T24" i="2" s="1"/>
  <c r="A23" i="2"/>
  <c r="T23" i="2" s="1"/>
  <c r="A22" i="2"/>
  <c r="T22" i="2" s="1"/>
  <c r="A20" i="2"/>
  <c r="T20" i="2" s="1"/>
  <c r="A18" i="2"/>
  <c r="T18" i="2" s="1"/>
  <c r="A17" i="2"/>
  <c r="T17" i="2" s="1"/>
  <c r="A13" i="1"/>
  <c r="R13" i="1" s="1"/>
  <c r="A14" i="1"/>
  <c r="R14" i="1" s="1"/>
  <c r="A15" i="1"/>
  <c r="R15" i="1" s="1"/>
  <c r="A16" i="1"/>
  <c r="R16" i="1" s="1"/>
  <c r="A19" i="1"/>
  <c r="R19" i="1" s="1"/>
  <c r="A20" i="1"/>
  <c r="R20" i="1" s="1"/>
  <c r="A21" i="1"/>
  <c r="R21" i="1" s="1"/>
  <c r="A22" i="1"/>
  <c r="R22" i="1" s="1"/>
  <c r="A23" i="1"/>
  <c r="R23" i="1" s="1"/>
  <c r="A24" i="1"/>
  <c r="R24" i="1" s="1"/>
  <c r="A10" i="1"/>
  <c r="R10" i="1" s="1"/>
  <c r="Q24" i="2"/>
  <c r="Q23" i="2"/>
  <c r="R23" i="2" s="1"/>
  <c r="Q22" i="2"/>
  <c r="Q21" i="2"/>
  <c r="A21" i="2"/>
  <c r="T21" i="2" s="1"/>
  <c r="Q20" i="2"/>
  <c r="Q19" i="2"/>
  <c r="A19" i="2"/>
  <c r="T19" i="2" s="1"/>
  <c r="Q18" i="2"/>
  <c r="R18" i="2" s="1"/>
  <c r="Q17" i="2"/>
  <c r="R17" i="2" s="1"/>
  <c r="Q16" i="2"/>
  <c r="A16" i="2"/>
  <c r="T16" i="2" s="1"/>
  <c r="Q15" i="2"/>
  <c r="R15" i="2" s="1"/>
  <c r="A15" i="2"/>
  <c r="T15" i="2" s="1"/>
  <c r="Q14" i="2"/>
  <c r="R14" i="2" s="1"/>
  <c r="A14" i="2"/>
  <c r="T14" i="2" s="1"/>
  <c r="Q13" i="2"/>
  <c r="A13" i="2"/>
  <c r="T13" i="2" s="1"/>
  <c r="Q12" i="2"/>
  <c r="A12" i="2"/>
  <c r="T12" i="2" s="1"/>
  <c r="Q11" i="2"/>
  <c r="A11" i="2"/>
  <c r="T11" i="2" s="1"/>
  <c r="Q10" i="2"/>
  <c r="R10" i="2" s="1"/>
  <c r="A10" i="2"/>
  <c r="T10" i="2" s="1"/>
  <c r="A18" i="1"/>
  <c r="R18" i="1" s="1"/>
  <c r="A17" i="1"/>
  <c r="R17" i="1" s="1"/>
  <c r="A12" i="1"/>
  <c r="R12" i="1" s="1"/>
  <c r="A11" i="1"/>
  <c r="R11" i="1" s="1"/>
  <c r="R24" i="2" l="1"/>
  <c r="S24" i="2" s="1"/>
  <c r="R16" i="2"/>
  <c r="S16" i="2" s="1"/>
  <c r="S10" i="2"/>
  <c r="R22" i="2"/>
  <c r="S22" i="2" s="1"/>
  <c r="R21" i="2"/>
  <c r="S21" i="2" s="1"/>
  <c r="R13" i="2"/>
  <c r="S13" i="2" s="1"/>
  <c r="S11" i="2"/>
  <c r="R20" i="2"/>
  <c r="S20" i="2" s="1"/>
  <c r="R12" i="2"/>
  <c r="S12" i="2" s="1"/>
  <c r="R19" i="2"/>
  <c r="S19" i="2" s="1"/>
  <c r="R11" i="2"/>
  <c r="S17" i="2"/>
  <c r="S14" i="2"/>
  <c r="S18" i="2"/>
  <c r="S15" i="2"/>
  <c r="S23" i="2"/>
  <c r="Q7" i="2" l="1"/>
</calcChain>
</file>

<file path=xl/sharedStrings.xml><?xml version="1.0" encoding="utf-8"?>
<sst xmlns="http://schemas.openxmlformats.org/spreadsheetml/2006/main" count="23355" uniqueCount="3425">
  <si>
    <t>H24</t>
  </si>
  <si>
    <t>H12</t>
  </si>
  <si>
    <t>H8</t>
  </si>
  <si>
    <t>TOTALE</t>
  </si>
  <si>
    <r>
      <t xml:space="preserve">Dal </t>
    </r>
    <r>
      <rPr>
        <b/>
        <sz val="9"/>
        <color theme="1"/>
        <rFont val="Century Gothic"/>
        <family val="2"/>
      </rPr>
      <t>gg/mm/aaaa</t>
    </r>
  </si>
  <si>
    <r>
      <t xml:space="preserve">Al </t>
    </r>
    <r>
      <rPr>
        <b/>
        <sz val="9"/>
        <color theme="1"/>
        <rFont val="Century Gothic"/>
        <family val="2"/>
      </rPr>
      <t>gg/mm/aaaa</t>
    </r>
  </si>
  <si>
    <t>- Compilare i campi in azzurro</t>
  </si>
  <si>
    <t>- inserire la data di inizio e fine attività contrattualizzata</t>
  </si>
  <si>
    <t>- Inserire la descrizione della attività (per es. Postazione MSB presso lo stazionamento di Bosisio Parini)</t>
  </si>
  <si>
    <t>Totale ore</t>
  </si>
  <si>
    <t>Tipologia
servizio (Ore giornaliere)</t>
  </si>
  <si>
    <t>NUMERO MESI H24 EQUIVALENTI</t>
  </si>
  <si>
    <t>Totale giorni equivalenti</t>
  </si>
  <si>
    <t>Giorni Anno servizio (numero)</t>
  </si>
  <si>
    <t>Postazione H24 LC-003A</t>
  </si>
  <si>
    <t>Postazione H12 LC-003A</t>
  </si>
  <si>
    <t>Calcolo attività di servizio REQUISITO B3</t>
  </si>
  <si>
    <t>- inserire le ore di copertura della postazione e i giorni annui di attività</t>
  </si>
  <si>
    <t>Postazione H24 CONTINUATIVA CON ASST AREU Lecco</t>
  </si>
  <si>
    <t>CR-003</t>
  </si>
  <si>
    <t>CICOGNOLO</t>
  </si>
  <si>
    <t>CR</t>
  </si>
  <si>
    <t>MB-002</t>
  </si>
  <si>
    <t>BERNAREGGIO</t>
  </si>
  <si>
    <t>MB</t>
  </si>
  <si>
    <t>VA-002</t>
  </si>
  <si>
    <t>BESANO</t>
  </si>
  <si>
    <t>VA</t>
  </si>
  <si>
    <t>VA-005</t>
  </si>
  <si>
    <t>BESNATE</t>
  </si>
  <si>
    <t>VA-001</t>
  </si>
  <si>
    <t>BESOZZO</t>
  </si>
  <si>
    <t>VA-003</t>
  </si>
  <si>
    <t>BIANDRONNO</t>
  </si>
  <si>
    <t>BISUSCHIO</t>
  </si>
  <si>
    <t>VA-004</t>
  </si>
  <si>
    <t>BODIO LOMNAGO</t>
  </si>
  <si>
    <t>BREBBIA</t>
  </si>
  <si>
    <t>BREGANO</t>
  </si>
  <si>
    <t>LO-002</t>
  </si>
  <si>
    <t>MASSALENGO</t>
  </si>
  <si>
    <t>LO</t>
  </si>
  <si>
    <t>LO-004</t>
  </si>
  <si>
    <t>MELETI</t>
  </si>
  <si>
    <t>MB-007</t>
  </si>
  <si>
    <t>BUSNAGO</t>
  </si>
  <si>
    <t>MB-006</t>
  </si>
  <si>
    <t>LENTATE SUL SEVESO</t>
  </si>
  <si>
    <t>BREZZO DI BEDERO</t>
  </si>
  <si>
    <t>BRUNELLO</t>
  </si>
  <si>
    <t>SOLBIATE ARNO</t>
  </si>
  <si>
    <t>SOMMA LOMBARDO</t>
  </si>
  <si>
    <t>SUMIRAGO</t>
  </si>
  <si>
    <t>TAINO</t>
  </si>
  <si>
    <t>TERNATE</t>
  </si>
  <si>
    <t>TRADATE</t>
  </si>
  <si>
    <t>TRAVEDONA - MONATE</t>
  </si>
  <si>
    <t>TRONZANO LAGO MAGGIORE</t>
  </si>
  <si>
    <t>MI-023</t>
  </si>
  <si>
    <t>UBOLDO</t>
  </si>
  <si>
    <t>VALGANNA</t>
  </si>
  <si>
    <t>VARANO BORGHI</t>
  </si>
  <si>
    <t>VARESE</t>
  </si>
  <si>
    <t>VEDANO OLONA</t>
  </si>
  <si>
    <t>VENEGONO INFERIORE</t>
  </si>
  <si>
    <t>VENEGONO SUPERIORE</t>
  </si>
  <si>
    <t>VERGIATE</t>
  </si>
  <si>
    <t>VIGGIU`</t>
  </si>
  <si>
    <t>VIZZOLA TICINO</t>
  </si>
  <si>
    <t>SANGIANO</t>
  </si>
  <si>
    <t>MACCAGNO CON PINO E VEDDASCA</t>
  </si>
  <si>
    <t>CO-006</t>
  </si>
  <si>
    <t>ALBAVILLA</t>
  </si>
  <si>
    <t>CO</t>
  </si>
  <si>
    <t>ALBESE CON CASSANO</t>
  </si>
  <si>
    <t>CO-004</t>
  </si>
  <si>
    <t>ALBIOLO</t>
  </si>
  <si>
    <t>ALSERIO</t>
  </si>
  <si>
    <t>ALZATE BRIANZA</t>
  </si>
  <si>
    <t>APPIANO GENTILE</t>
  </si>
  <si>
    <t>CAPONAGO</t>
  </si>
  <si>
    <t>RONCELLO</t>
  </si>
  <si>
    <t>VA-006</t>
  </si>
  <si>
    <t>SOLBIATE OLONA</t>
  </si>
  <si>
    <t>CO-002</t>
  </si>
  <si>
    <t>ARGEGNO</t>
  </si>
  <si>
    <t>CO-003</t>
  </si>
  <si>
    <t>ASSO</t>
  </si>
  <si>
    <t>LO-001</t>
  </si>
  <si>
    <t>ZELO BUON PERSICO</t>
  </si>
  <si>
    <t>MB-003</t>
  </si>
  <si>
    <t>ARCORE</t>
  </si>
  <si>
    <t>BRISSAGO - VALTRAVAGLIA</t>
  </si>
  <si>
    <t>BRUSIMPIANO</t>
  </si>
  <si>
    <t>BUGUGGIATE</t>
  </si>
  <si>
    <t>BUSTO ARSIZIO</t>
  </si>
  <si>
    <t>CADEGLIANO - VICONAGO</t>
  </si>
  <si>
    <t>CADREZZATE</t>
  </si>
  <si>
    <t>CARDANO AL CAMPO</t>
  </si>
  <si>
    <t>CARNAGO</t>
  </si>
  <si>
    <t>CARONNO PERTUSELLA</t>
  </si>
  <si>
    <t>AROSIO</t>
  </si>
  <si>
    <t>AGRATE BRIANZA</t>
  </si>
  <si>
    <t>AICURZIO</t>
  </si>
  <si>
    <t>MB-001</t>
  </si>
  <si>
    <t>ALBIATE</t>
  </si>
  <si>
    <t>CARONNO VARESINO</t>
  </si>
  <si>
    <t>CASALE LITTA</t>
  </si>
  <si>
    <t>CASALZUIGNO</t>
  </si>
  <si>
    <t>CASCIAGO</t>
  </si>
  <si>
    <t>MOZZATE</t>
  </si>
  <si>
    <t>BG-008</t>
  </si>
  <si>
    <t>VILLA D`ADDA</t>
  </si>
  <si>
    <t>BG</t>
  </si>
  <si>
    <t>BS-007</t>
  </si>
  <si>
    <t>EDOLO</t>
  </si>
  <si>
    <t>BS</t>
  </si>
  <si>
    <t>CASSANO MAGNAGO</t>
  </si>
  <si>
    <t>VALERA FRATTA</t>
  </si>
  <si>
    <t>VILLANOVA DEL SILLARO</t>
  </si>
  <si>
    <t>CASTELSEPRIO</t>
  </si>
  <si>
    <t>CASORATE SEMPIONE</t>
  </si>
  <si>
    <t>CASTELVECCANA</t>
  </si>
  <si>
    <t>CASTIGLIONE OLONA</t>
  </si>
  <si>
    <t>CASTRONNO</t>
  </si>
  <si>
    <t>CAVARIA CON PREMEZZO</t>
  </si>
  <si>
    <t>CAZZAGO BRABBIA</t>
  </si>
  <si>
    <t>MI-022</t>
  </si>
  <si>
    <t>CISLAGO</t>
  </si>
  <si>
    <t>CITTIGLIO</t>
  </si>
  <si>
    <t>CLIVIO</t>
  </si>
  <si>
    <t>COCQUIO - TREVISAGO</t>
  </si>
  <si>
    <t>COMABBIO</t>
  </si>
  <si>
    <t>COMERIO</t>
  </si>
  <si>
    <t>CREMENAGA</t>
  </si>
  <si>
    <t>CUASSO AL MONTE</t>
  </si>
  <si>
    <t>CUGLIATE - FABIASCO</t>
  </si>
  <si>
    <t>CUNARDO</t>
  </si>
  <si>
    <t>CASSANO VALCUVIA</t>
  </si>
  <si>
    <t>CASTELLANZA</t>
  </si>
  <si>
    <t>CASTELLO CABIAGLIO</t>
  </si>
  <si>
    <t>CURIGLIA CON MONTEVIASCO</t>
  </si>
  <si>
    <t>CUVEGLIO</t>
  </si>
  <si>
    <t>DUNO</t>
  </si>
  <si>
    <t>FAGNANO OLONA</t>
  </si>
  <si>
    <t>LC-006</t>
  </si>
  <si>
    <t>VIGANO`</t>
  </si>
  <si>
    <t>LC</t>
  </si>
  <si>
    <t>FERRERA DI VARESE</t>
  </si>
  <si>
    <t>GALLARATE</t>
  </si>
  <si>
    <t>GALLIATE LOMBARDO</t>
  </si>
  <si>
    <t>GAVIRATE</t>
  </si>
  <si>
    <t>GAZZADA SCHIANNO</t>
  </si>
  <si>
    <t>GEMONIO</t>
  </si>
  <si>
    <t>GERENZANO</t>
  </si>
  <si>
    <t>GERMIGNAGA</t>
  </si>
  <si>
    <t>BRIOSCO</t>
  </si>
  <si>
    <t>MB-005</t>
  </si>
  <si>
    <t>BRUGHERIO</t>
  </si>
  <si>
    <t>DAVERIO</t>
  </si>
  <si>
    <t>DUMENZA</t>
  </si>
  <si>
    <t>CARATE BRIANZA</t>
  </si>
  <si>
    <t>CARNATE</t>
  </si>
  <si>
    <t>CAVENAGO DI BRIANZA</t>
  </si>
  <si>
    <t>CR-001</t>
  </si>
  <si>
    <t>CASTEL GABBIANO</t>
  </si>
  <si>
    <t>BELLUSCO</t>
  </si>
  <si>
    <t>BESANA IN BRIANZA</t>
  </si>
  <si>
    <t>MB-004</t>
  </si>
  <si>
    <t>BIASSONO</t>
  </si>
  <si>
    <t>AGRA</t>
  </si>
  <si>
    <t>ALBIZZATE</t>
  </si>
  <si>
    <t>ANGERA</t>
  </si>
  <si>
    <t>CHIEVE</t>
  </si>
  <si>
    <t>ARCISATE</t>
  </si>
  <si>
    <t>ARSAGO SEPRIO</t>
  </si>
  <si>
    <t>AZZATE</t>
  </si>
  <si>
    <t>AZZIO</t>
  </si>
  <si>
    <t>BARASSO</t>
  </si>
  <si>
    <t>BARDELLO</t>
  </si>
  <si>
    <t>BEDERO VALCUVIA</t>
  </si>
  <si>
    <t>CONCOREZZO</t>
  </si>
  <si>
    <t>BURAGO DI MOLGORA</t>
  </si>
  <si>
    <t>CAMPARADA</t>
  </si>
  <si>
    <t>MI-007</t>
  </si>
  <si>
    <t>CERIANO LAGHETTO</t>
  </si>
  <si>
    <t>COGLIATE</t>
  </si>
  <si>
    <t>DESIO</t>
  </si>
  <si>
    <t>LAZZATE</t>
  </si>
  <si>
    <t>LISSONE</t>
  </si>
  <si>
    <t>RONCO BRIANTINO</t>
  </si>
  <si>
    <t>GORLA MAGGIORE</t>
  </si>
  <si>
    <t>RENATE</t>
  </si>
  <si>
    <t>GORNATE OLONA</t>
  </si>
  <si>
    <t>MACHERIO</t>
  </si>
  <si>
    <t>MISINTO</t>
  </si>
  <si>
    <t>MUGGIO`</t>
  </si>
  <si>
    <t>MB-008</t>
  </si>
  <si>
    <t>NOVA MILANESE</t>
  </si>
  <si>
    <t>CROSIO DELLA VALLE</t>
  </si>
  <si>
    <t>FERNO</t>
  </si>
  <si>
    <t>CUVIO</t>
  </si>
  <si>
    <t>CESANO MADERNO</t>
  </si>
  <si>
    <t>GIUSSANO</t>
  </si>
  <si>
    <t>LESMO</t>
  </si>
  <si>
    <t>LIMBIATE</t>
  </si>
  <si>
    <t>MEDA</t>
  </si>
  <si>
    <t>MEZZAGO</t>
  </si>
  <si>
    <t>MONZA</t>
  </si>
  <si>
    <t>ORNAGO</t>
  </si>
  <si>
    <t>SEVESO</t>
  </si>
  <si>
    <t>SULBIATE</t>
  </si>
  <si>
    <t>TRIUGGIO</t>
  </si>
  <si>
    <t>USMATE VELATE</t>
  </si>
  <si>
    <t>VAREDO</t>
  </si>
  <si>
    <t>VEDUGGIO CON COLZANO</t>
  </si>
  <si>
    <t>VIMERCATE</t>
  </si>
  <si>
    <t>GOLASECCA</t>
  </si>
  <si>
    <t>VILLASANTA</t>
  </si>
  <si>
    <t>MONVALLE</t>
  </si>
  <si>
    <t>BS-006</t>
  </si>
  <si>
    <t>BORGOSATOLLO</t>
  </si>
  <si>
    <t>MARNATE</t>
  </si>
  <si>
    <t>BS-014</t>
  </si>
  <si>
    <t>BORNO</t>
  </si>
  <si>
    <t>BOTTICINO</t>
  </si>
  <si>
    <t>BS-012</t>
  </si>
  <si>
    <t>BOVEGNO</t>
  </si>
  <si>
    <t>BS-013</t>
  </si>
  <si>
    <t>BRAONE</t>
  </si>
  <si>
    <t>BRENO</t>
  </si>
  <si>
    <t>GORLA MINORE</t>
  </si>
  <si>
    <t>BRESCIA</t>
  </si>
  <si>
    <t>BS-008</t>
  </si>
  <si>
    <t>BRIONE</t>
  </si>
  <si>
    <t>MORAZZONE</t>
  </si>
  <si>
    <t>MORNAGO</t>
  </si>
  <si>
    <t>OGGIONA CON SANTO STEFANO</t>
  </si>
  <si>
    <t>OLGIATE OLONA</t>
  </si>
  <si>
    <t>ORIGGIO</t>
  </si>
  <si>
    <t>ORINO</t>
  </si>
  <si>
    <t>OSMATE</t>
  </si>
  <si>
    <t>BS-002</t>
  </si>
  <si>
    <t>BRANDICO</t>
  </si>
  <si>
    <t>CAINO</t>
  </si>
  <si>
    <t>BS-003</t>
  </si>
  <si>
    <t>CALCINATO</t>
  </si>
  <si>
    <t>PORTO CERESIO</t>
  </si>
  <si>
    <t>PORTO VALTRAVAGLIA</t>
  </si>
  <si>
    <t>RANCIO VALCUVIA</t>
  </si>
  <si>
    <t>RANCO</t>
  </si>
  <si>
    <t>SALTRIO</t>
  </si>
  <si>
    <t>SAMARATE</t>
  </si>
  <si>
    <t>SARONNO</t>
  </si>
  <si>
    <t>SESTO CALENDE</t>
  </si>
  <si>
    <t>SO-003</t>
  </si>
  <si>
    <t>BUGLIO IN MONTE</t>
  </si>
  <si>
    <t>SO</t>
  </si>
  <si>
    <t>CORNOVECCHIO</t>
  </si>
  <si>
    <t>CORTE PALASIO</t>
  </si>
  <si>
    <t>CRESPIATICA</t>
  </si>
  <si>
    <t>FOMBIO</t>
  </si>
  <si>
    <t>GALGAGNANO</t>
  </si>
  <si>
    <t>GRAFFIGNANA</t>
  </si>
  <si>
    <t>GUARDAMIGLIO</t>
  </si>
  <si>
    <t>BERLINGO</t>
  </si>
  <si>
    <t>LOGRATO</t>
  </si>
  <si>
    <t>LO-003</t>
  </si>
  <si>
    <t>LIVRAGA</t>
  </si>
  <si>
    <t>LODI</t>
  </si>
  <si>
    <t>LODI VECCHIO</t>
  </si>
  <si>
    <t>MACCASTORNA</t>
  </si>
  <si>
    <t>MAIRAGO</t>
  </si>
  <si>
    <t>MALEO</t>
  </si>
  <si>
    <t>MARUDO</t>
  </si>
  <si>
    <t>MONTANASO LOMBARDO</t>
  </si>
  <si>
    <t>MULAZZANO</t>
  </si>
  <si>
    <t>ORIO LITTA</t>
  </si>
  <si>
    <t>OSPEDALETTO LODIGIANO</t>
  </si>
  <si>
    <t>OSSAGO LODIGIANO</t>
  </si>
  <si>
    <t>PIEVE FISSIRAGA</t>
  </si>
  <si>
    <t>SALERANO SUL LAMBRO</t>
  </si>
  <si>
    <t>SAN FIORANO</t>
  </si>
  <si>
    <t>SAN MARTINO IN STRADA</t>
  </si>
  <si>
    <t>SAN ROCCO AL PORTO</t>
  </si>
  <si>
    <t>SANT`ANGELO LODIGIANO</t>
  </si>
  <si>
    <t>SANTO STEFANO LODIGIANO</t>
  </si>
  <si>
    <t>SECUGNAGO</t>
  </si>
  <si>
    <t>SENNA LODIGIANA</t>
  </si>
  <si>
    <t>SOMAGLIA</t>
  </si>
  <si>
    <t>SORDIO</t>
  </si>
  <si>
    <t>TAVAZZANO CON VILLAVESCO</t>
  </si>
  <si>
    <t>TERRANUOVA DEI PASSERINI</t>
  </si>
  <si>
    <t>CR-002</t>
  </si>
  <si>
    <t>CASALMORANO</t>
  </si>
  <si>
    <t>CASTELDIDONE</t>
  </si>
  <si>
    <t>CASTELLEONE</t>
  </si>
  <si>
    <t>CASTELVERDE</t>
  </si>
  <si>
    <t>CASTELVISCONTI</t>
  </si>
  <si>
    <t>CINGIA DE` BOTTI</t>
  </si>
  <si>
    <t>CORTE DE` CORTESI CON CIGNONE</t>
  </si>
  <si>
    <t>CORTE DE` FRATI</t>
  </si>
  <si>
    <t>CREDERA RUBBIANO</t>
  </si>
  <si>
    <t>CREMA</t>
  </si>
  <si>
    <t>CREMONA</t>
  </si>
  <si>
    <t>PV-004</t>
  </si>
  <si>
    <t>SAN MARTINO SICCOMARIO</t>
  </si>
  <si>
    <t>PV</t>
  </si>
  <si>
    <t>PV-001</t>
  </si>
  <si>
    <t>SANNAZZARO DE` BURGONDI</t>
  </si>
  <si>
    <t>SEREGNO</t>
  </si>
  <si>
    <t>GRANTOLA</t>
  </si>
  <si>
    <t>INARZO</t>
  </si>
  <si>
    <t>INDUNO OLONA</t>
  </si>
  <si>
    <t>ISPRA</t>
  </si>
  <si>
    <t>JERAGO CON ORAGO</t>
  </si>
  <si>
    <t>LAVENA PONTE TRESA</t>
  </si>
  <si>
    <t>LAVENO - MOMBELLO</t>
  </si>
  <si>
    <t>LEGGIUNO</t>
  </si>
  <si>
    <t>VEDANO AL LAMBRO</t>
  </si>
  <si>
    <t>VERANO BRIANZA</t>
  </si>
  <si>
    <t>LONATE CEPPINO</t>
  </si>
  <si>
    <t>LONATE POZZOLO</t>
  </si>
  <si>
    <t>LOZZA</t>
  </si>
  <si>
    <t>LUINO</t>
  </si>
  <si>
    <t>SOVICO</t>
  </si>
  <si>
    <t>LUVINATE</t>
  </si>
  <si>
    <t>MALNATE</t>
  </si>
  <si>
    <t>MARCHIROLO</t>
  </si>
  <si>
    <t>MARZIO</t>
  </si>
  <si>
    <t>MASCIAGO PRIMO</t>
  </si>
  <si>
    <t>MERCALLO</t>
  </si>
  <si>
    <t>MESENZANA</t>
  </si>
  <si>
    <t>MONTEGRINO VALTRAVAGLIA</t>
  </si>
  <si>
    <t>PV-007</t>
  </si>
  <si>
    <t>REA</t>
  </si>
  <si>
    <t>PV-006</t>
  </si>
  <si>
    <t>ROGNANO</t>
  </si>
  <si>
    <t>PV-005</t>
  </si>
  <si>
    <t>SANTA CRISTINA E BISSONE</t>
  </si>
  <si>
    <t>SANTA GIULETTA</t>
  </si>
  <si>
    <t>SANT`ALESSIO CON VIALONE</t>
  </si>
  <si>
    <t>PV-008</t>
  </si>
  <si>
    <t>SANTA MARGHERITA DI STAFFORA</t>
  </si>
  <si>
    <t>SANTA MARIA DELLA VERSA</t>
  </si>
  <si>
    <t>PV-002</t>
  </si>
  <si>
    <t>SANT`ANGELO LOMELLINA</t>
  </si>
  <si>
    <t>SARTIRANA LOMELLINA</t>
  </si>
  <si>
    <t>SAN CIPRIANO PO</t>
  </si>
  <si>
    <t>SEMIANA</t>
  </si>
  <si>
    <t>PV-009</t>
  </si>
  <si>
    <t>SILVANO PIETRA</t>
  </si>
  <si>
    <t>SIZIANO</t>
  </si>
  <si>
    <t>SOMMO</t>
  </si>
  <si>
    <t>STRADELLA</t>
  </si>
  <si>
    <t>SUARDI</t>
  </si>
  <si>
    <t>RONCARO</t>
  </si>
  <si>
    <t>TORRAZZA COSTE</t>
  </si>
  <si>
    <t>TORRE BERETTI E CASTELLARO</t>
  </si>
  <si>
    <t>TORRE D`ARESE</t>
  </si>
  <si>
    <t>TORRE D`ISOLA</t>
  </si>
  <si>
    <t>TORREVECCHIA PIA</t>
  </si>
  <si>
    <t>LC-004</t>
  </si>
  <si>
    <t>ANNONE DI BRIANZA</t>
  </si>
  <si>
    <t>LC-003</t>
  </si>
  <si>
    <t>BALLABIO</t>
  </si>
  <si>
    <t>BARZAGO</t>
  </si>
  <si>
    <t>BARZANO`</t>
  </si>
  <si>
    <t>LC-002</t>
  </si>
  <si>
    <t>BARZIO</t>
  </si>
  <si>
    <t>LC-001</t>
  </si>
  <si>
    <t>BELLANO</t>
  </si>
  <si>
    <t>BOSISIO PARINI</t>
  </si>
  <si>
    <t>BRIVIO</t>
  </si>
  <si>
    <t>CALCO</t>
  </si>
  <si>
    <t>LC-005</t>
  </si>
  <si>
    <t>CALOLZIOCORTE</t>
  </si>
  <si>
    <t>CARENNO</t>
  </si>
  <si>
    <t>CASATENOVO</t>
  </si>
  <si>
    <t>CASSAGO BRIANZA</t>
  </si>
  <si>
    <t>CASSINA VALSASSINA</t>
  </si>
  <si>
    <t>MN-001</t>
  </si>
  <si>
    <t>VOLTA MANTOVANA</t>
  </si>
  <si>
    <t>MN</t>
  </si>
  <si>
    <t>CASTELLO DI BRIANZA</t>
  </si>
  <si>
    <t>CERNUSCO LOMBARDONE</t>
  </si>
  <si>
    <t>CESANA BRIANZA</t>
  </si>
  <si>
    <t>CIVATE</t>
  </si>
  <si>
    <t>COLICO</t>
  </si>
  <si>
    <t>COLLE BRIANZA</t>
  </si>
  <si>
    <t>CORTENOVA</t>
  </si>
  <si>
    <t>COSTA MASNAGA</t>
  </si>
  <si>
    <t>CRANDOLA VALSASSINA</t>
  </si>
  <si>
    <t>CREMELLA</t>
  </si>
  <si>
    <t>CREMENO</t>
  </si>
  <si>
    <t>DERVIO</t>
  </si>
  <si>
    <t>DOLZAGO</t>
  </si>
  <si>
    <t>DORIO</t>
  </si>
  <si>
    <t>ELLO</t>
  </si>
  <si>
    <t>GALBIATE</t>
  </si>
  <si>
    <t>GARBAGNATE MONASTERO</t>
  </si>
  <si>
    <t>GARLATE</t>
  </si>
  <si>
    <t>IMBERSAGO</t>
  </si>
  <si>
    <t>INTROBIO</t>
  </si>
  <si>
    <t>INTROZZO</t>
  </si>
  <si>
    <t>TORRICELLA VERZATE</t>
  </si>
  <si>
    <t>TRAVACO` SICCOMARIO</t>
  </si>
  <si>
    <t>TRIVOLZIO</t>
  </si>
  <si>
    <t>SCALDASOLE</t>
  </si>
  <si>
    <t>SPESSA</t>
  </si>
  <si>
    <t>TROMELLO</t>
  </si>
  <si>
    <t>VAL DI NIZZA</t>
  </si>
  <si>
    <t>MN-003</t>
  </si>
  <si>
    <t>BORGO VIRGILIO</t>
  </si>
  <si>
    <t>ABBADIA LARIANA</t>
  </si>
  <si>
    <t>SAN GIORGIO DI MANTOVA</t>
  </si>
  <si>
    <t>SAN ZENONE AL PO</t>
  </si>
  <si>
    <t>TORRE DE` NEGRI</t>
  </si>
  <si>
    <t>AIRUNO</t>
  </si>
  <si>
    <t>VERCURAGO</t>
  </si>
  <si>
    <t>VESTRENO</t>
  </si>
  <si>
    <t>ABBADIA CERRETO</t>
  </si>
  <si>
    <t>SUEGLIO</t>
  </si>
  <si>
    <t>BERTONICO</t>
  </si>
  <si>
    <t>BOFFALORA D`ADDA</t>
  </si>
  <si>
    <t>PESCATE</t>
  </si>
  <si>
    <t>BORGHETTO LODIGIANO</t>
  </si>
  <si>
    <t>BORGO SAN GIOVANNI</t>
  </si>
  <si>
    <t>BREMBIO</t>
  </si>
  <si>
    <t>CAMAIRAGO</t>
  </si>
  <si>
    <t>CASALETTO LODIGIANO</t>
  </si>
  <si>
    <t>CASALMAIOCCO</t>
  </si>
  <si>
    <t>CASALPUSTERLENGO</t>
  </si>
  <si>
    <t>CASELLE LANDI</t>
  </si>
  <si>
    <t>CASELLE LURANI</t>
  </si>
  <si>
    <t>CASTIGLIONE D`ADDA</t>
  </si>
  <si>
    <t>CASTIRAGA VIDARDO</t>
  </si>
  <si>
    <t>CAVACURTA</t>
  </si>
  <si>
    <t>CAVENAGO D`ADDA</t>
  </si>
  <si>
    <t>CERVIGNANO D`ADDA</t>
  </si>
  <si>
    <t>CODOGNO</t>
  </si>
  <si>
    <t>COMAZZO</t>
  </si>
  <si>
    <t>CORNEGLIANO LAUDENSE</t>
  </si>
  <si>
    <t>CORNO GIOVINE</t>
  </si>
  <si>
    <t>VALLE SALIMBENE</t>
  </si>
  <si>
    <t>VALVERDE</t>
  </si>
  <si>
    <t>VARZI</t>
  </si>
  <si>
    <t>VELEZZO LOMELLINA</t>
  </si>
  <si>
    <t>VELLEZZO BELLINI</t>
  </si>
  <si>
    <t>VIDIGULFO</t>
  </si>
  <si>
    <t>PV-003</t>
  </si>
  <si>
    <t>VIGEVANO</t>
  </si>
  <si>
    <t>VILLANTERIO</t>
  </si>
  <si>
    <t>VALEGGIO</t>
  </si>
  <si>
    <t>VISTARINO</t>
  </si>
  <si>
    <t>VOGHERA</t>
  </si>
  <si>
    <t>VOLPARA</t>
  </si>
  <si>
    <t>ZEME</t>
  </si>
  <si>
    <t>VERRETTO</t>
  </si>
  <si>
    <t>VERRUA PO</t>
  </si>
  <si>
    <t>TROVO</t>
  </si>
  <si>
    <t>VALLE LOMELLINA</t>
  </si>
  <si>
    <t>ZENEVREDO</t>
  </si>
  <si>
    <t>ZERBO</t>
  </si>
  <si>
    <t>ZERBOLO`</t>
  </si>
  <si>
    <t>ZINASCO</t>
  </si>
  <si>
    <t>ACQUANEGRA CREMONESE</t>
  </si>
  <si>
    <t>ANNICCO</t>
  </si>
  <si>
    <t>AZZANELLO</t>
  </si>
  <si>
    <t>BAGNOLO CREMASCO</t>
  </si>
  <si>
    <t>BONEMERSE</t>
  </si>
  <si>
    <t>ZAVATTARELLO</t>
  </si>
  <si>
    <t>ZECCONE</t>
  </si>
  <si>
    <t>BORDOLANO</t>
  </si>
  <si>
    <t>CA` D`ANDREA</t>
  </si>
  <si>
    <t>AGNADELLO</t>
  </si>
  <si>
    <t>VILLA BISCOSSI</t>
  </si>
  <si>
    <t>VILLANOVA D`ARDENGHI</t>
  </si>
  <si>
    <t>CALVATONE</t>
  </si>
  <si>
    <t>CAPERGNANICA</t>
  </si>
  <si>
    <t>CAPPELLA CANTONE</t>
  </si>
  <si>
    <t>CAPRALBA</t>
  </si>
  <si>
    <t>CASALBUTTANO ED UNITI</t>
  </si>
  <si>
    <t>CASALE CREMASCO - VIDOLASCO</t>
  </si>
  <si>
    <t>CASALETTO CEREDANO</t>
  </si>
  <si>
    <t>CASALMAGGIORE</t>
  </si>
  <si>
    <t>OLMENETA</t>
  </si>
  <si>
    <t>ERVE</t>
  </si>
  <si>
    <t>LIERNA</t>
  </si>
  <si>
    <t>LOMAGNA</t>
  </si>
  <si>
    <t>MALGRATE</t>
  </si>
  <si>
    <t>MANDELLO DEL LARIO</t>
  </si>
  <si>
    <t>MARGNO</t>
  </si>
  <si>
    <t>MERATE</t>
  </si>
  <si>
    <t>MISSAGLIA</t>
  </si>
  <si>
    <t>MOGGIO</t>
  </si>
  <si>
    <t>MOLTENO</t>
  </si>
  <si>
    <t>MONTE MARENZO</t>
  </si>
  <si>
    <t>MONTEVECCHIA</t>
  </si>
  <si>
    <t>MONTICELLO BRIANZA</t>
  </si>
  <si>
    <t>LECCO</t>
  </si>
  <si>
    <t>MORTERONE</t>
  </si>
  <si>
    <t>NIBIONNO</t>
  </si>
  <si>
    <t>OGGIONO</t>
  </si>
  <si>
    <t>OLGIATE MOLGORA</t>
  </si>
  <si>
    <t>ESINO LARIO</t>
  </si>
  <si>
    <t>OLGINATE</t>
  </si>
  <si>
    <t>OLIVETO LARIO</t>
  </si>
  <si>
    <t>PADERNO D`ADDA</t>
  </si>
  <si>
    <t>PAGNONA</t>
  </si>
  <si>
    <t>PARLASCO</t>
  </si>
  <si>
    <t>PASTURO</t>
  </si>
  <si>
    <t>PERLEDO</t>
  </si>
  <si>
    <t>PREMANA</t>
  </si>
  <si>
    <t>PRIMALUNA</t>
  </si>
  <si>
    <t>ROBBIATE</t>
  </si>
  <si>
    <t>ROGENO</t>
  </si>
  <si>
    <t>SANTA MARIA HOE`</t>
  </si>
  <si>
    <t>SIRONE</t>
  </si>
  <si>
    <t>SIRTORI</t>
  </si>
  <si>
    <t>SUELLO</t>
  </si>
  <si>
    <t>TACENO</t>
  </si>
  <si>
    <t>TORRE DE` BUSI</t>
  </si>
  <si>
    <t>TREMENICO</t>
  </si>
  <si>
    <t>VALGREGHENTINO</t>
  </si>
  <si>
    <t>VALMADRERA</t>
  </si>
  <si>
    <t>VARENNA</t>
  </si>
  <si>
    <t>VENDROGNO</t>
  </si>
  <si>
    <t>CASALETTO DI SOPRA</t>
  </si>
  <si>
    <t>OFFANENGO</t>
  </si>
  <si>
    <t>PALAZZO PIGNANO</t>
  </si>
  <si>
    <t>PIANENGO</t>
  </si>
  <si>
    <t>PIERANICA</t>
  </si>
  <si>
    <t>PIEVE SAN GIACOMO</t>
  </si>
  <si>
    <t>MN-004</t>
  </si>
  <si>
    <t>QUINGENTOLE</t>
  </si>
  <si>
    <t>QUISTELLO</t>
  </si>
  <si>
    <t>REDONDESCO</t>
  </si>
  <si>
    <t>REVERE</t>
  </si>
  <si>
    <t>MN-002</t>
  </si>
  <si>
    <t>RIVAROLO MANTOVANO</t>
  </si>
  <si>
    <t>RODIGO</t>
  </si>
  <si>
    <t>RONCOFERRARO</t>
  </si>
  <si>
    <t>ROVERBELLA</t>
  </si>
  <si>
    <t>SABBIONETA</t>
  </si>
  <si>
    <t>SAN BENEDETTO PO</t>
  </si>
  <si>
    <t>SAN GIACOMO DELLE SEGNATE</t>
  </si>
  <si>
    <t>SAN GIOVANNI DEL DOSSO</t>
  </si>
  <si>
    <t>SAN MARTINO DALL`ARGINE</t>
  </si>
  <si>
    <t>SCHIVENOGLIA</t>
  </si>
  <si>
    <t>SERMIDE</t>
  </si>
  <si>
    <t>SERRAVALLE A PO</t>
  </si>
  <si>
    <t>SOLFERINO</t>
  </si>
  <si>
    <t>SUSTINENTE</t>
  </si>
  <si>
    <t>SUZZARA</t>
  </si>
  <si>
    <t>VILLA POMA</t>
  </si>
  <si>
    <t>VILLIMPENTA</t>
  </si>
  <si>
    <t>ALBONESE</t>
  </si>
  <si>
    <t>ALBUZZANO</t>
  </si>
  <si>
    <t>ARENA PO</t>
  </si>
  <si>
    <t>VILLA CARCINA</t>
  </si>
  <si>
    <t>VILLACHIARA</t>
  </si>
  <si>
    <t>VISANO</t>
  </si>
  <si>
    <t>BADIA PAVESE</t>
  </si>
  <si>
    <t>BAGNARIA</t>
  </si>
  <si>
    <t>BS-005</t>
  </si>
  <si>
    <t>VILLANUOVA SUL CLISI</t>
  </si>
  <si>
    <t>ALAGNA</t>
  </si>
  <si>
    <t>BARBIANELLO</t>
  </si>
  <si>
    <t>BASCAPE`</t>
  </si>
  <si>
    <t>MIRADOLO TERME</t>
  </si>
  <si>
    <t>BASTIDA PANCARANA</t>
  </si>
  <si>
    <t>BATTUDA</t>
  </si>
  <si>
    <t>BELGIOIOSO</t>
  </si>
  <si>
    <t>ALBAREDO ARNABOLDI</t>
  </si>
  <si>
    <t>BRESSANA BOTTARONE</t>
  </si>
  <si>
    <t>BRONI</t>
  </si>
  <si>
    <t>CALVIGNANO</t>
  </si>
  <si>
    <t>CAMPOSPINOSO</t>
  </si>
  <si>
    <t>CANDIA LOMELLINA</t>
  </si>
  <si>
    <t>BORGARELLO</t>
  </si>
  <si>
    <t>BORGO PRIOLO</t>
  </si>
  <si>
    <t>BORGORATTO MORMOROLO</t>
  </si>
  <si>
    <t>BORGO SAN SIRO</t>
  </si>
  <si>
    <t>OSTIANO</t>
  </si>
  <si>
    <t>PADERNO PONCHIELLI</t>
  </si>
  <si>
    <t>PANDINO</t>
  </si>
  <si>
    <t>PERSICO DOSIMO</t>
  </si>
  <si>
    <t>PESCAROLO ED UNITI</t>
  </si>
  <si>
    <t>CAMISANO</t>
  </si>
  <si>
    <t>CAMPAGNOLA CREMASCA</t>
  </si>
  <si>
    <t>CAPPELLA DE` PICENARDI</t>
  </si>
  <si>
    <t>PESSINA CREMONESE</t>
  </si>
  <si>
    <t>PIADENA</t>
  </si>
  <si>
    <t>CASALETTO VAPRIO</t>
  </si>
  <si>
    <t>PIEVE D`OLMI</t>
  </si>
  <si>
    <t>PIZZIGHETTONE</t>
  </si>
  <si>
    <t>POZZAGLIO ED UNITI</t>
  </si>
  <si>
    <t>RICENGO</t>
  </si>
  <si>
    <t>RIPALTA ARPINA</t>
  </si>
  <si>
    <t>RIPALTA CREMASCA</t>
  </si>
  <si>
    <t>RIPALTA GUERINA</t>
  </si>
  <si>
    <t>RIVAROLO DEL RE ED UNITI</t>
  </si>
  <si>
    <t>RIVOLTA D`ADDA</t>
  </si>
  <si>
    <t>POGGIO RUSCO</t>
  </si>
  <si>
    <t>POMPONESCO</t>
  </si>
  <si>
    <t>PONTI SUL MINCIO</t>
  </si>
  <si>
    <t>PORTO MANTOVANO</t>
  </si>
  <si>
    <t>CERANOVA</t>
  </si>
  <si>
    <t>GOLFERENZO</t>
  </si>
  <si>
    <t>INVERNO E MONTELEONE</t>
  </si>
  <si>
    <t>LANDRIANO</t>
  </si>
  <si>
    <t>LANGOSCO</t>
  </si>
  <si>
    <t>CERETTO LOMELLINA</t>
  </si>
  <si>
    <t>LARDIRAGO</t>
  </si>
  <si>
    <t>LINAROLO</t>
  </si>
  <si>
    <t>LOMELLO</t>
  </si>
  <si>
    <t>MAGHERNO</t>
  </si>
  <si>
    <t>MARZANO</t>
  </si>
  <si>
    <t>MEDE</t>
  </si>
  <si>
    <t>MENCONICO</t>
  </si>
  <si>
    <t>MEZZANA BIGLI</t>
  </si>
  <si>
    <t>MEZZANINO</t>
  </si>
  <si>
    <t>MONTALTO PAVESE</t>
  </si>
  <si>
    <t>MONTEBELLO DELLA BATTAGLIA</t>
  </si>
  <si>
    <t>MONTECALVO VERSIGGIA</t>
  </si>
  <si>
    <t>MONTESCANO</t>
  </si>
  <si>
    <t>MONTESEGALE</t>
  </si>
  <si>
    <t>GRAVELLONA LOMELLINA</t>
  </si>
  <si>
    <t>GROPELLO CAIROLI</t>
  </si>
  <si>
    <t>COZZO</t>
  </si>
  <si>
    <t>MONTICELLI PAVESE</t>
  </si>
  <si>
    <t>LIRIO</t>
  </si>
  <si>
    <t>LUNGAVILLA</t>
  </si>
  <si>
    <t>MONTU` BECCARIA</t>
  </si>
  <si>
    <t>MORNICO LOSANA</t>
  </si>
  <si>
    <t>MORTARA</t>
  </si>
  <si>
    <t>NICORVO</t>
  </si>
  <si>
    <t>OLEVANO DI LOMELLINA</t>
  </si>
  <si>
    <t>OLIVA GESSI</t>
  </si>
  <si>
    <t>PALESTRO</t>
  </si>
  <si>
    <t>PANCARANA</t>
  </si>
  <si>
    <t>PAVIA</t>
  </si>
  <si>
    <t>PIETRA DE` GIORGI</t>
  </si>
  <si>
    <t>PIEVE ALBIGNOLA</t>
  </si>
  <si>
    <t>PIEVE DEL CAIRO</t>
  </si>
  <si>
    <t>PIEVE PORTO MORONE</t>
  </si>
  <si>
    <t>MEZZANA RABATTONE</t>
  </si>
  <si>
    <t>PIZZALE</t>
  </si>
  <si>
    <t>PONTE NIZZA</t>
  </si>
  <si>
    <t>REDAVALLE</t>
  </si>
  <si>
    <t>RETORBIDO</t>
  </si>
  <si>
    <t>RIVANAZZANO TERME</t>
  </si>
  <si>
    <t>ROBBIO</t>
  </si>
  <si>
    <t>ROBECCO PAVESE</t>
  </si>
  <si>
    <t>ROCCA DE` GIORGI</t>
  </si>
  <si>
    <t>ROCCA SUSELLA</t>
  </si>
  <si>
    <t>ROMAGNESE</t>
  </si>
  <si>
    <t>ROSASCO</t>
  </si>
  <si>
    <t>ROVESCALA</t>
  </si>
  <si>
    <t>RUINO</t>
  </si>
  <si>
    <t>SAN DAMIANO AL COLLE</t>
  </si>
  <si>
    <t>SAN GENESIO ED UNITI</t>
  </si>
  <si>
    <t>PINAROLO PO</t>
  </si>
  <si>
    <t>PORTALBERA</t>
  </si>
  <si>
    <t>SAN GIORGIO DI LOMELLINA</t>
  </si>
  <si>
    <t>CELLATICA</t>
  </si>
  <si>
    <t>CONCESIO</t>
  </si>
  <si>
    <t>BS-010</t>
  </si>
  <si>
    <t>CORTE FRANCA</t>
  </si>
  <si>
    <t>CORTENO GOLGI</t>
  </si>
  <si>
    <t>DARFO BOARIO TERME</t>
  </si>
  <si>
    <t>DELLO</t>
  </si>
  <si>
    <t>DESENZANO DEL GARDA</t>
  </si>
  <si>
    <t>ERBUSCO</t>
  </si>
  <si>
    <t>ESINE</t>
  </si>
  <si>
    <t>BS-001</t>
  </si>
  <si>
    <t>FIESSE</t>
  </si>
  <si>
    <t>COCCAGLIO</t>
  </si>
  <si>
    <t>GAMBARA</t>
  </si>
  <si>
    <t>BS-004</t>
  </si>
  <si>
    <t>GARDONE RIVIERA</t>
  </si>
  <si>
    <t>GARDONE VALTROMPIA</t>
  </si>
  <si>
    <t>GARGNANO</t>
  </si>
  <si>
    <t>BORNASCO</t>
  </si>
  <si>
    <t>BOSNASCO</t>
  </si>
  <si>
    <t>BRALLO DI PREGOLA</t>
  </si>
  <si>
    <t>BREME</t>
  </si>
  <si>
    <t>BEREGUARDO</t>
  </si>
  <si>
    <t>CANEVINO</t>
  </si>
  <si>
    <t>CANNETO PAVESE</t>
  </si>
  <si>
    <t>CARBONARA AL TICINO</t>
  </si>
  <si>
    <t>CASANOVA LONATI</t>
  </si>
  <si>
    <t>CASATISMA</t>
  </si>
  <si>
    <t>CASEI GEROLA</t>
  </si>
  <si>
    <t>CASORATE PRIMO</t>
  </si>
  <si>
    <t>CASSOLNOVO</t>
  </si>
  <si>
    <t>CASTANA</t>
  </si>
  <si>
    <t>CASTEGGIO</t>
  </si>
  <si>
    <t>CASTELLETTO DI BRANDUZZO</t>
  </si>
  <si>
    <t>CASTELNOVETTO</t>
  </si>
  <si>
    <t>CAVA MANARA</t>
  </si>
  <si>
    <t>CECIMA</t>
  </si>
  <si>
    <t>CERGNAGO</t>
  </si>
  <si>
    <t>CERTOSA DI PAVIA</t>
  </si>
  <si>
    <t>CERVESINA</t>
  </si>
  <si>
    <t>CHIGNOLO PO</t>
  </si>
  <si>
    <t>CIGOGNOLA</t>
  </si>
  <si>
    <t>CASTELLO D`AGOGNA</t>
  </si>
  <si>
    <t>CILAVEGNA</t>
  </si>
  <si>
    <t>CODEVILLA</t>
  </si>
  <si>
    <t>CONFIENZA</t>
  </si>
  <si>
    <t>COPIANO</t>
  </si>
  <si>
    <t>CORANA</t>
  </si>
  <si>
    <t>CORVINO SAN QUIRICO</t>
  </si>
  <si>
    <t>COSTA DE` NOBILI</t>
  </si>
  <si>
    <t>PARONA</t>
  </si>
  <si>
    <t>DORNO</t>
  </si>
  <si>
    <t>FERRERA ERBOGNONE</t>
  </si>
  <si>
    <t>FILIGHERA</t>
  </si>
  <si>
    <t>FORTUNAGO</t>
  </si>
  <si>
    <t>FRASCAROLO</t>
  </si>
  <si>
    <t>GALLIAVOLA</t>
  </si>
  <si>
    <t>GAMBARANA</t>
  </si>
  <si>
    <t>GAMBOLO`</t>
  </si>
  <si>
    <t>GARLASCO</t>
  </si>
  <si>
    <t>GERENZAGO</t>
  </si>
  <si>
    <t>GIUSSAGO</t>
  </si>
  <si>
    <t>CHIARI</t>
  </si>
  <si>
    <t>COLLEBEATO</t>
  </si>
  <si>
    <t>GAVARDO</t>
  </si>
  <si>
    <t>GHEDI</t>
  </si>
  <si>
    <t>GIANICO</t>
  </si>
  <si>
    <t>GOTTOLENGO</t>
  </si>
  <si>
    <t>GUSSAGO</t>
  </si>
  <si>
    <t>COLOGNE</t>
  </si>
  <si>
    <t>COMEZZANO - CIZZAGO</t>
  </si>
  <si>
    <t>BS-011</t>
  </si>
  <si>
    <t>IDRO</t>
  </si>
  <si>
    <t>INCUDINE</t>
  </si>
  <si>
    <t>IRMA</t>
  </si>
  <si>
    <t>LAVENONE</t>
  </si>
  <si>
    <t>LENO</t>
  </si>
  <si>
    <t>LIMONE SUL GARDA</t>
  </si>
  <si>
    <t>LODRINO</t>
  </si>
  <si>
    <t>LONATO DEL GARDA</t>
  </si>
  <si>
    <t>LOSINE</t>
  </si>
  <si>
    <t>LOZIO</t>
  </si>
  <si>
    <t>LUMEZZANE</t>
  </si>
  <si>
    <t>MALEGNO</t>
  </si>
  <si>
    <t>MALONNO</t>
  </si>
  <si>
    <t>ROE` VOLCIANO</t>
  </si>
  <si>
    <t>RONCADELLE</t>
  </si>
  <si>
    <t>ROVATO</t>
  </si>
  <si>
    <t>SAN ZENO NAVIGLIO</t>
  </si>
  <si>
    <t>TREMOSINE SUL GARDA</t>
  </si>
  <si>
    <t>VALLIO TERME</t>
  </si>
  <si>
    <t>VALVESTINO</t>
  </si>
  <si>
    <t>VEROLANUOVA</t>
  </si>
  <si>
    <t>VEROLAVECCHIA</t>
  </si>
  <si>
    <t>VESTONE</t>
  </si>
  <si>
    <t>VEZZA D`OGLIO</t>
  </si>
  <si>
    <t>VIONE</t>
  </si>
  <si>
    <t>VOBARNO</t>
  </si>
  <si>
    <t>ZONE</t>
  </si>
  <si>
    <t>PIANCOGNO</t>
  </si>
  <si>
    <t>MILZANO</t>
  </si>
  <si>
    <t>MARCHENO</t>
  </si>
  <si>
    <t>CORZANO</t>
  </si>
  <si>
    <t>FLERO</t>
  </si>
  <si>
    <t>MANERBIO</t>
  </si>
  <si>
    <t>REZZATO</t>
  </si>
  <si>
    <t>RODENGO - SAIANO</t>
  </si>
  <si>
    <t>RUDIANO</t>
  </si>
  <si>
    <t>TAVERNOLE SUL MELLA</t>
  </si>
  <si>
    <t>TEMU`</t>
  </si>
  <si>
    <t>TIGNALE</t>
  </si>
  <si>
    <t>TOSCOLANO MADERNO</t>
  </si>
  <si>
    <t>TRENZANO</t>
  </si>
  <si>
    <t>MARMENTINO</t>
  </si>
  <si>
    <t>MARONE</t>
  </si>
  <si>
    <t>MONNO</t>
  </si>
  <si>
    <t>MONTE ISOLA</t>
  </si>
  <si>
    <t>MONTICELLI BRUSATI</t>
  </si>
  <si>
    <t>MONTICHIARI</t>
  </si>
  <si>
    <t>MURA</t>
  </si>
  <si>
    <t>MAZZANO</t>
  </si>
  <si>
    <t>MONIGA DEL GARDA</t>
  </si>
  <si>
    <t>LONGHENA</t>
  </si>
  <si>
    <t>MACLODIO</t>
  </si>
  <si>
    <t>NAVE</t>
  </si>
  <si>
    <t>NIARDO</t>
  </si>
  <si>
    <t>MAIRANO</t>
  </si>
  <si>
    <t>MANERBA DEL GARDA</t>
  </si>
  <si>
    <t>MONTIRONE</t>
  </si>
  <si>
    <t>OFFLAGA</t>
  </si>
  <si>
    <t>OME</t>
  </si>
  <si>
    <t>ONO SAN PIETRO</t>
  </si>
  <si>
    <t>ORZINUOVI</t>
  </si>
  <si>
    <t>OSSIMO</t>
  </si>
  <si>
    <t>PADENGHE SUL GARDA</t>
  </si>
  <si>
    <t>PAISCO LOVENO</t>
  </si>
  <si>
    <t>PASPARDO</t>
  </si>
  <si>
    <t>PASSIRANO</t>
  </si>
  <si>
    <t>PAVONE DEL MELLA</t>
  </si>
  <si>
    <t>MUSCOLINE</t>
  </si>
  <si>
    <t>PERTICA ALTA</t>
  </si>
  <si>
    <t>PERTICA BASSA</t>
  </si>
  <si>
    <t>PEZZAZE</t>
  </si>
  <si>
    <t>PIAN CAMUNO</t>
  </si>
  <si>
    <t>PISOGNE</t>
  </si>
  <si>
    <t>POLAVENO</t>
  </si>
  <si>
    <t>POLPENAZZE DEL GARDA</t>
  </si>
  <si>
    <t>NUVOLENTO</t>
  </si>
  <si>
    <t>NUVOLERA</t>
  </si>
  <si>
    <t>ODOLO</t>
  </si>
  <si>
    <t>ORZIVECCHI</t>
  </si>
  <si>
    <t>POMPIANO</t>
  </si>
  <si>
    <t>PONTE DI LEGNO</t>
  </si>
  <si>
    <t>PONTEVICO</t>
  </si>
  <si>
    <t>POZZOLENGO</t>
  </si>
  <si>
    <t>PRALBOINO</t>
  </si>
  <si>
    <t>PRESEGLIE</t>
  </si>
  <si>
    <t>PRESTINE</t>
  </si>
  <si>
    <t>PROVAGLIO D`ISEO</t>
  </si>
  <si>
    <t>PROVAGLIO VAL SABBIA</t>
  </si>
  <si>
    <t>URAGO D`OGLIO</t>
  </si>
  <si>
    <t>SERLE</t>
  </si>
  <si>
    <t>SOIANO DEL LAGO</t>
  </si>
  <si>
    <t>TORBOLE CASAGLIA</t>
  </si>
  <si>
    <t>TRAVAGLIATO</t>
  </si>
  <si>
    <t>SAN PAOLO</t>
  </si>
  <si>
    <t>PONCARALE</t>
  </si>
  <si>
    <t>PONTOGLIO</t>
  </si>
  <si>
    <t>PREVALLE</t>
  </si>
  <si>
    <t>PUEGNAGO SUL GARDA</t>
  </si>
  <si>
    <t>SAREZZO</t>
  </si>
  <si>
    <t>SAVIORE DELL`ADAMELLO</t>
  </si>
  <si>
    <t>SELLERO</t>
  </si>
  <si>
    <t>SENIGA</t>
  </si>
  <si>
    <t>SIRMIONE</t>
  </si>
  <si>
    <t>SONICO</t>
  </si>
  <si>
    <t>SULZANO</t>
  </si>
  <si>
    <t>ISORELLA</t>
  </si>
  <si>
    <t>VERDERIO</t>
  </si>
  <si>
    <t>BG-007</t>
  </si>
  <si>
    <t>ALME`</t>
  </si>
  <si>
    <t>BRINZIO</t>
  </si>
  <si>
    <t>BIONE</t>
  </si>
  <si>
    <t>ROBECCO D`OGLIO</t>
  </si>
  <si>
    <t>ROMANENGO</t>
  </si>
  <si>
    <t>SALVIROLA</t>
  </si>
  <si>
    <t>SAN BASSANO</t>
  </si>
  <si>
    <t>SAN DANIELE PO</t>
  </si>
  <si>
    <t>SAN GIOVANNI IN CROCE</t>
  </si>
  <si>
    <t>SCANDOLARA RAVARA</t>
  </si>
  <si>
    <t>SCANDOLARA RIPA D`OGLIO</t>
  </si>
  <si>
    <t>SERGNANO</t>
  </si>
  <si>
    <t>SESTO ED UNITI</t>
  </si>
  <si>
    <t>SORESINA</t>
  </si>
  <si>
    <t>SANT`OMOBONO TERME</t>
  </si>
  <si>
    <t>CORNATE D`ADDA</t>
  </si>
  <si>
    <t>COLVERDE</t>
  </si>
  <si>
    <t>SOSPIRO</t>
  </si>
  <si>
    <t>SPINADESCO</t>
  </si>
  <si>
    <t>SPINEDA</t>
  </si>
  <si>
    <t>SPINO D`ADDA</t>
  </si>
  <si>
    <t>STAGNO LOMBARDO</t>
  </si>
  <si>
    <t>TORNATA</t>
  </si>
  <si>
    <t>TORRE DE` PICENARDI</t>
  </si>
  <si>
    <t>SONCINO</t>
  </si>
  <si>
    <t>SAN MARTINO DEL LAGO</t>
  </si>
  <si>
    <t>TRESCORE CREMASCO</t>
  </si>
  <si>
    <t>TRIGOLO</t>
  </si>
  <si>
    <t>SOLAROLO RAINERIO</t>
  </si>
  <si>
    <t>TICENGO</t>
  </si>
  <si>
    <t>VAILATE</t>
  </si>
  <si>
    <t>VOLONGO</t>
  </si>
  <si>
    <t>VOLTIDO</t>
  </si>
  <si>
    <t>ACQUANEGRA SUL CHIESE</t>
  </si>
  <si>
    <t>ASOLA</t>
  </si>
  <si>
    <t>BAGNOLO SAN VITO</t>
  </si>
  <si>
    <t>BIGARELLO</t>
  </si>
  <si>
    <t>BORGOFRANCO SUL PO</t>
  </si>
  <si>
    <t>BOZZOLO</t>
  </si>
  <si>
    <t>CANNETO SULL`OGLIO</t>
  </si>
  <si>
    <t>CARBONARA DI PO</t>
  </si>
  <si>
    <t>CASALMORO</t>
  </si>
  <si>
    <t>CASALOLDO</t>
  </si>
  <si>
    <t>OSPITALETTO</t>
  </si>
  <si>
    <t>PADERNO FRANCIACORTA</t>
  </si>
  <si>
    <t>PAITONE</t>
  </si>
  <si>
    <t>QUINZANO D`OGLIO</t>
  </si>
  <si>
    <t>REMEDELLO</t>
  </si>
  <si>
    <t>ROCCAFRANCA</t>
  </si>
  <si>
    <t>SABBIO CHIESE</t>
  </si>
  <si>
    <t>SALE MARASINO</t>
  </si>
  <si>
    <t>SALO`</t>
  </si>
  <si>
    <t>SAN FELICE DEL BENACO</t>
  </si>
  <si>
    <t>SAN GERVASIO BRESCIANO</t>
  </si>
  <si>
    <t>PALAZZOLO SULL`OGLIO</t>
  </si>
  <si>
    <t>PARATICO</t>
  </si>
  <si>
    <t>OSTIGLIA</t>
  </si>
  <si>
    <t>PEGOGNAGA</t>
  </si>
  <si>
    <t>PIEVE DI CORIANO</t>
  </si>
  <si>
    <t>PIUBEGA</t>
  </si>
  <si>
    <t>CALVAGESE DELLA RIVIERA</t>
  </si>
  <si>
    <t>CALVISANO</t>
  </si>
  <si>
    <t>CAPO DI PONTE</t>
  </si>
  <si>
    <t>CAPOVALLE</t>
  </si>
  <si>
    <t>CAPRIANO DEL COLLE</t>
  </si>
  <si>
    <t>MAGASA</t>
  </si>
  <si>
    <t>CAPRIOLO</t>
  </si>
  <si>
    <t>CASTO</t>
  </si>
  <si>
    <t>CAZZAGO SAN MARTINO</t>
  </si>
  <si>
    <t>CEDEGOLO</t>
  </si>
  <si>
    <t>CERVENO</t>
  </si>
  <si>
    <t>CETO</t>
  </si>
  <si>
    <t>CEVO</t>
  </si>
  <si>
    <t>CIGOLE</t>
  </si>
  <si>
    <t>CARPENEDOLO</t>
  </si>
  <si>
    <t>CASTEGNATO</t>
  </si>
  <si>
    <t>CASTELCOVATI</t>
  </si>
  <si>
    <t>CASTEL MELLA</t>
  </si>
  <si>
    <t>CASTENEDOLO</t>
  </si>
  <si>
    <t>CASTREZZATO</t>
  </si>
  <si>
    <t>CIMBERGO</t>
  </si>
  <si>
    <t>CIVIDATE CAMUNO</t>
  </si>
  <si>
    <t>COLLIO</t>
  </si>
  <si>
    <t>BG-016</t>
  </si>
  <si>
    <t>FILAGO</t>
  </si>
  <si>
    <t>BG-013</t>
  </si>
  <si>
    <t>GORLAGO</t>
  </si>
  <si>
    <t>BG-012</t>
  </si>
  <si>
    <t>GORNO</t>
  </si>
  <si>
    <t>GRASSOBBIO</t>
  </si>
  <si>
    <t>GROMO</t>
  </si>
  <si>
    <t>BG-006</t>
  </si>
  <si>
    <t>GRONE</t>
  </si>
  <si>
    <t>BG-005</t>
  </si>
  <si>
    <t>GRUMELLO DEL MONTE</t>
  </si>
  <si>
    <t>BG-003</t>
  </si>
  <si>
    <t>ISOLA DI FONDRA</t>
  </si>
  <si>
    <t>BG-001</t>
  </si>
  <si>
    <t>LEFFE</t>
  </si>
  <si>
    <t>LENNA</t>
  </si>
  <si>
    <t>LOCATELLO</t>
  </si>
  <si>
    <t>LOVERE</t>
  </si>
  <si>
    <t>BG-014</t>
  </si>
  <si>
    <t>LURANO</t>
  </si>
  <si>
    <t>LUZZANA</t>
  </si>
  <si>
    <t>MAPELLO</t>
  </si>
  <si>
    <t>BG-009</t>
  </si>
  <si>
    <t>FONTANELLA</t>
  </si>
  <si>
    <t>GHISALBA</t>
  </si>
  <si>
    <t>GORLE</t>
  </si>
  <si>
    <t>MI-021</t>
  </si>
  <si>
    <t>BRESSO</t>
  </si>
  <si>
    <t>MI</t>
  </si>
  <si>
    <t>CORNALBA</t>
  </si>
  <si>
    <t>MI-019</t>
  </si>
  <si>
    <t>CALVIGNASCO</t>
  </si>
  <si>
    <t>MI-017</t>
  </si>
  <si>
    <t>CAMBIAGO</t>
  </si>
  <si>
    <t>CANEGRATE</t>
  </si>
  <si>
    <t>MI-011</t>
  </si>
  <si>
    <t>CARPIANO</t>
  </si>
  <si>
    <t>MI-003</t>
  </si>
  <si>
    <t>CASOREZZO</t>
  </si>
  <si>
    <t>CASSANO D`ADDA</t>
  </si>
  <si>
    <t>MI-014</t>
  </si>
  <si>
    <t>CASSINA DE PECCHI</t>
  </si>
  <si>
    <t>MI-001</t>
  </si>
  <si>
    <t>CASSINETTA DI LUGAGNANO</t>
  </si>
  <si>
    <t>CASTANO PRIMO</t>
  </si>
  <si>
    <t>MI-018</t>
  </si>
  <si>
    <t>CERNUSCO SUL NAVIGLIO</t>
  </si>
  <si>
    <t>MI-012</t>
  </si>
  <si>
    <t>CERRO AL LAMBRO</t>
  </si>
  <si>
    <t>CERRO MAGGIORE</t>
  </si>
  <si>
    <t>TORLINO VIMERCATI</t>
  </si>
  <si>
    <t>CASALROMANO</t>
  </si>
  <si>
    <t>CASTELBELFORTE</t>
  </si>
  <si>
    <t>VAIANO CREMASCO</t>
  </si>
  <si>
    <t>VESCOVATO</t>
  </si>
  <si>
    <t>CASTEL D`ARIO</t>
  </si>
  <si>
    <t>CASTEL GOFFREDO</t>
  </si>
  <si>
    <t>CASTELLUCCHIO</t>
  </si>
  <si>
    <t>ISEO</t>
  </si>
  <si>
    <t>CASTIGLIONE DELLE STIVIERE</t>
  </si>
  <si>
    <t>CAVRIANA</t>
  </si>
  <si>
    <t>CERESARA</t>
  </si>
  <si>
    <t>COMMESSAGGIO</t>
  </si>
  <si>
    <t>CURTATONE</t>
  </si>
  <si>
    <t>FELONICA</t>
  </si>
  <si>
    <t>GAZOLDO DEGLI IPPOLITI</t>
  </si>
  <si>
    <t>GAZZUOLO</t>
  </si>
  <si>
    <t>GOITO</t>
  </si>
  <si>
    <t>GONZAGA</t>
  </si>
  <si>
    <t>GUIDIZZOLO</t>
  </si>
  <si>
    <t>MAGNACAVALLO</t>
  </si>
  <si>
    <t>MANTOVA</t>
  </si>
  <si>
    <t>MARCARIA</t>
  </si>
  <si>
    <t>MARIANA MANTOVANA</t>
  </si>
  <si>
    <t>MARMIROLO</t>
  </si>
  <si>
    <t>MEDOLE</t>
  </si>
  <si>
    <t>MOGLIA</t>
  </si>
  <si>
    <t>DOSOLO</t>
  </si>
  <si>
    <t>MONZAMBANO</t>
  </si>
  <si>
    <t>MOTTEGGIANA</t>
  </si>
  <si>
    <t>CARUGATE</t>
  </si>
  <si>
    <t>CASARILE</t>
  </si>
  <si>
    <t>CESATE</t>
  </si>
  <si>
    <t>ISSO</t>
  </si>
  <si>
    <t>MARTINENGO</t>
  </si>
  <si>
    <t>MEZZOLDO</t>
  </si>
  <si>
    <t>MISANO DI GERA D`ADDA</t>
  </si>
  <si>
    <t>MOIO DE` CALVI</t>
  </si>
  <si>
    <t>MONASTEROLO DEL CASTELLO</t>
  </si>
  <si>
    <t>MOZZO</t>
  </si>
  <si>
    <t>BUSSERO</t>
  </si>
  <si>
    <t>INZAGO</t>
  </si>
  <si>
    <t>LACCHIARELLA</t>
  </si>
  <si>
    <t>MONTELLO</t>
  </si>
  <si>
    <t>MORENGO</t>
  </si>
  <si>
    <t>MORNICO AL SERIO</t>
  </si>
  <si>
    <t>ORNICA</t>
  </si>
  <si>
    <t>MI-009</t>
  </si>
  <si>
    <t>CESANO BOSCONE</t>
  </si>
  <si>
    <t>CINISELLO BALSAMO</t>
  </si>
  <si>
    <t>PALAZZAGO</t>
  </si>
  <si>
    <t>PARRE</t>
  </si>
  <si>
    <t>BG-010</t>
  </si>
  <si>
    <t>PARZANICA</t>
  </si>
  <si>
    <t>PEDRENGO</t>
  </si>
  <si>
    <t>PEIA</t>
  </si>
  <si>
    <t>PIANICO</t>
  </si>
  <si>
    <t>BG-002</t>
  </si>
  <si>
    <t>LALLIO</t>
  </si>
  <si>
    <t>NEMBRO</t>
  </si>
  <si>
    <t>OLMO AL BREMBO</t>
  </si>
  <si>
    <t>OLTRE IL COLLE</t>
  </si>
  <si>
    <t>MADONE</t>
  </si>
  <si>
    <t>OLTRESSENDA ALTA</t>
  </si>
  <si>
    <t>ONETA</t>
  </si>
  <si>
    <t>ONORE</t>
  </si>
  <si>
    <t>ORIO AL SERIO</t>
  </si>
  <si>
    <t>MI-008</t>
  </si>
  <si>
    <t>CISLIANO</t>
  </si>
  <si>
    <t>MI-020</t>
  </si>
  <si>
    <t>COLOGNO MONZESE</t>
  </si>
  <si>
    <t>COLTURANO</t>
  </si>
  <si>
    <t>MI-002</t>
  </si>
  <si>
    <t>CORBETTA</t>
  </si>
  <si>
    <t>CORMANO</t>
  </si>
  <si>
    <t>MI-005</t>
  </si>
  <si>
    <t>CORNAREDO</t>
  </si>
  <si>
    <t>CORSICO</t>
  </si>
  <si>
    <t>CUGGIONO</t>
  </si>
  <si>
    <t>CUSAGO</t>
  </si>
  <si>
    <t>DAIRAGO</t>
  </si>
  <si>
    <t>GAGGIANO</t>
  </si>
  <si>
    <t>GARBAGNATE MILANESE</t>
  </si>
  <si>
    <t>GESSATE</t>
  </si>
  <si>
    <t>GORGONZOLA</t>
  </si>
  <si>
    <t>GUDO VISCONTI</t>
  </si>
  <si>
    <t>INVERUNO</t>
  </si>
  <si>
    <t>PALADINA</t>
  </si>
  <si>
    <t>PONTE NOSSA</t>
  </si>
  <si>
    <t>PONTERANICA</t>
  </si>
  <si>
    <t>PONTE SAN PIETRO</t>
  </si>
  <si>
    <t>PONTIDA</t>
  </si>
  <si>
    <t>PRADALUNGA</t>
  </si>
  <si>
    <t>PREDORE</t>
  </si>
  <si>
    <t>MARCALLO CON CASONE</t>
  </si>
  <si>
    <t>GREZZAGO</t>
  </si>
  <si>
    <t>OSIO SOTTO</t>
  </si>
  <si>
    <t>PAGAZZANO</t>
  </si>
  <si>
    <t>RANZANICO</t>
  </si>
  <si>
    <t>PALOSCO</t>
  </si>
  <si>
    <t>PONTIROLO NUOVO</t>
  </si>
  <si>
    <t>RIVA DI SOLTO</t>
  </si>
  <si>
    <t>POGNANO</t>
  </si>
  <si>
    <t>ROGNO</t>
  </si>
  <si>
    <t>RONCOBELLO</t>
  </si>
  <si>
    <t>RONCOLA</t>
  </si>
  <si>
    <t>ROTA D`IMAGNA</t>
  </si>
  <si>
    <t>ROVETTA</t>
  </si>
  <si>
    <t>SAN GIOVANNI BIANCO</t>
  </si>
  <si>
    <t>SAN PAOLO D`ARGON</t>
  </si>
  <si>
    <t>SAN PELLEGRINO TERME</t>
  </si>
  <si>
    <t>MI-000</t>
  </si>
  <si>
    <t>MILANO</t>
  </si>
  <si>
    <t>MORIMONDO</t>
  </si>
  <si>
    <t>MOTTA VISCONTI</t>
  </si>
  <si>
    <t>NERVIANO</t>
  </si>
  <si>
    <t>NOSATE</t>
  </si>
  <si>
    <t>PREMOLO</t>
  </si>
  <si>
    <t>NOVIGLIO</t>
  </si>
  <si>
    <t>OSSONA</t>
  </si>
  <si>
    <t>OZZERO</t>
  </si>
  <si>
    <t>MI-006</t>
  </si>
  <si>
    <t>PADERNO DUGNANO</t>
  </si>
  <si>
    <t>PARABIAGO</t>
  </si>
  <si>
    <t>MI-015</t>
  </si>
  <si>
    <t>PAULLO</t>
  </si>
  <si>
    <t>PERO</t>
  </si>
  <si>
    <t>SANTA BRIGIDA</t>
  </si>
  <si>
    <t>SCANZOROSCIATE</t>
  </si>
  <si>
    <t>SONGAVAZZO</t>
  </si>
  <si>
    <t>SOTTO IL MONTE GIOVANNI XXIII</t>
  </si>
  <si>
    <t>SOVERE</t>
  </si>
  <si>
    <t>SPINONE AL LAGO</t>
  </si>
  <si>
    <t>NOVATE MILANESE</t>
  </si>
  <si>
    <t>MELEGNANO</t>
  </si>
  <si>
    <t>MESERO</t>
  </si>
  <si>
    <t>PRESEZZO</t>
  </si>
  <si>
    <t>MOZZANICA</t>
  </si>
  <si>
    <t>OSIO SOPRA</t>
  </si>
  <si>
    <t>PIARIO</t>
  </si>
  <si>
    <t>PIAZZA BREMBANA</t>
  </si>
  <si>
    <t>PIAZZATORRE</t>
  </si>
  <si>
    <t>PIAZZOLO</t>
  </si>
  <si>
    <t>CUSANO MILANINO</t>
  </si>
  <si>
    <t>DRESANO</t>
  </si>
  <si>
    <t>MI-004</t>
  </si>
  <si>
    <t>LAINATE</t>
  </si>
  <si>
    <t>LEGNANO</t>
  </si>
  <si>
    <t>MI-016</t>
  </si>
  <si>
    <t>LISCATE</t>
  </si>
  <si>
    <t>MI-010</t>
  </si>
  <si>
    <t>LOCATE DI TRIULZI</t>
  </si>
  <si>
    <t>MAGENTA</t>
  </si>
  <si>
    <t>MAGNAGO</t>
  </si>
  <si>
    <t>MASATE</t>
  </si>
  <si>
    <t>MI-013</t>
  </si>
  <si>
    <t>MEDIGLIA</t>
  </si>
  <si>
    <t>MELZO</t>
  </si>
  <si>
    <t>OPERA</t>
  </si>
  <si>
    <t>PANTIGLIATE</t>
  </si>
  <si>
    <t>POZZO D`ADDA</t>
  </si>
  <si>
    <t>ROBECCO SUL NAVIGLIO</t>
  </si>
  <si>
    <t>RODANO</t>
  </si>
  <si>
    <t>ROSATE</t>
  </si>
  <si>
    <t>ROZZANO</t>
  </si>
  <si>
    <t>SOLTO COLLINA</t>
  </si>
  <si>
    <t>SPIRANO</t>
  </si>
  <si>
    <t>STEZZANO</t>
  </si>
  <si>
    <t>STROZZA</t>
  </si>
  <si>
    <t>SUISIO</t>
  </si>
  <si>
    <t>TALEGGIO</t>
  </si>
  <si>
    <t>TAVERNOLA BERGAMASCA</t>
  </si>
  <si>
    <t>TORRE BOLDONE</t>
  </si>
  <si>
    <t>TORRE DE` ROVERI</t>
  </si>
  <si>
    <t>ROBECCHETTO CON INDUNO</t>
  </si>
  <si>
    <t>TRESCORE BALNEARIO</t>
  </si>
  <si>
    <t>TREVIGLIO</t>
  </si>
  <si>
    <t>BG-004</t>
  </si>
  <si>
    <t>UBIALE CLANEZZO</t>
  </si>
  <si>
    <t>VALBONDIONE</t>
  </si>
  <si>
    <t>TELGATE</t>
  </si>
  <si>
    <t>TERNO D`ISOLA</t>
  </si>
  <si>
    <t>TORRE PALLAVICINA</t>
  </si>
  <si>
    <t>BARNI</t>
  </si>
  <si>
    <t>CO-001</t>
  </si>
  <si>
    <t>BENE LARIO</t>
  </si>
  <si>
    <t>BEREGAZZO CON FIGLIARO</t>
  </si>
  <si>
    <t>BINAGO</t>
  </si>
  <si>
    <t>BIZZARONE</t>
  </si>
  <si>
    <t>BLESSAGNO</t>
  </si>
  <si>
    <t>BREGNANO</t>
  </si>
  <si>
    <t>BRENNA</t>
  </si>
  <si>
    <t>BRIENNO</t>
  </si>
  <si>
    <t>URGNANO</t>
  </si>
  <si>
    <t>ANZANO DEL PARCO</t>
  </si>
  <si>
    <t>BULGAROGRASSO</t>
  </si>
  <si>
    <t>CABIATE</t>
  </si>
  <si>
    <t>CO-005</t>
  </si>
  <si>
    <t>BLEVIO</t>
  </si>
  <si>
    <t>BRUNATE</t>
  </si>
  <si>
    <t>CADORAGO</t>
  </si>
  <si>
    <t>CAGLIO</t>
  </si>
  <si>
    <t>CAGNO</t>
  </si>
  <si>
    <t>#N/D</t>
  </si>
  <si>
    <t>CAMPIONE D`ITALIA</t>
  </si>
  <si>
    <t>CANTU`</t>
  </si>
  <si>
    <t>CANZO</t>
  </si>
  <si>
    <t>CARATE URIO</t>
  </si>
  <si>
    <t>CARBONATE</t>
  </si>
  <si>
    <t>CARIMATE</t>
  </si>
  <si>
    <t>CARLAZZO</t>
  </si>
  <si>
    <t>CARUGO</t>
  </si>
  <si>
    <t>CASASCO D`INTELVI</t>
  </si>
  <si>
    <t>CASLINO D`ERBA</t>
  </si>
  <si>
    <t>CASNATE CON BERNATE</t>
  </si>
  <si>
    <t>CASTELNUOVO BOZZENTE</t>
  </si>
  <si>
    <t>CAVARGNA</t>
  </si>
  <si>
    <t>CERANO INTELVI</t>
  </si>
  <si>
    <t>CERMENATE</t>
  </si>
  <si>
    <t>CERNOBBIO</t>
  </si>
  <si>
    <t>SAN GIORGIO SU LEGNANO</t>
  </si>
  <si>
    <t>SAN GIULIANO MILANESE</t>
  </si>
  <si>
    <t>SANTO STEFANO TICINO</t>
  </si>
  <si>
    <t>SAN VITTORE OLONA</t>
  </si>
  <si>
    <t>SAN ZENONE AL LAMBRO</t>
  </si>
  <si>
    <t>SEDRIANO</t>
  </si>
  <si>
    <t>SEGRATE</t>
  </si>
  <si>
    <t>SENAGO</t>
  </si>
  <si>
    <t>SESTO SAN GIOVANNI</t>
  </si>
  <si>
    <t>SETTALA</t>
  </si>
  <si>
    <t>SETTIMO MILANESE</t>
  </si>
  <si>
    <t>SOLARO</t>
  </si>
  <si>
    <t>TREZZANO SUL NAVIGLIO</t>
  </si>
  <si>
    <t>TREZZO SULL`ADDA</t>
  </si>
  <si>
    <t>TRIBIANO</t>
  </si>
  <si>
    <t>PUMENENGO</t>
  </si>
  <si>
    <t>RANICA</t>
  </si>
  <si>
    <t>SARNICO</t>
  </si>
  <si>
    <t>PESCHIERA BORROMEO</t>
  </si>
  <si>
    <t>PESSANO CON BORNAGO</t>
  </si>
  <si>
    <t>PIEVE EMANUELE</t>
  </si>
  <si>
    <t>PIOLTELLO</t>
  </si>
  <si>
    <t>BOSSICO</t>
  </si>
  <si>
    <t>POGLIANO MILANESE</t>
  </si>
  <si>
    <t>POZZUOLO MARTESANA</t>
  </si>
  <si>
    <t>PREGNANA MILANESE</t>
  </si>
  <si>
    <t>RHO</t>
  </si>
  <si>
    <t>CALVENZANO</t>
  </si>
  <si>
    <t>ROMANO DI LOMBARDIA</t>
  </si>
  <si>
    <t>VALBREMBO</t>
  </si>
  <si>
    <t>VERDELLINO</t>
  </si>
  <si>
    <t>VILLA DI SERIO</t>
  </si>
  <si>
    <t>VILLA D`OGNA</t>
  </si>
  <si>
    <t>BG-015</t>
  </si>
  <si>
    <t>VILMINORE DI SCALVE</t>
  </si>
  <si>
    <t>ZANDOBBIO</t>
  </si>
  <si>
    <t>ZANICA</t>
  </si>
  <si>
    <t>ZOGNO</t>
  </si>
  <si>
    <t>COSTA DI SERINA</t>
  </si>
  <si>
    <t>ALGUA</t>
  </si>
  <si>
    <t>SOLZA</t>
  </si>
  <si>
    <t>CAPIAGO INTIMIANO</t>
  </si>
  <si>
    <t>CAVALLASCA</t>
  </si>
  <si>
    <t>CLAINO CON OSTENO</t>
  </si>
  <si>
    <t>COLONNO</t>
  </si>
  <si>
    <t>COMO</t>
  </si>
  <si>
    <t>VILLA D`ALME`</t>
  </si>
  <si>
    <t>CASSINA RIZZARDI</t>
  </si>
  <si>
    <t>CASTELMARTE</t>
  </si>
  <si>
    <t>CORRIDO</t>
  </si>
  <si>
    <t>CREMIA</t>
  </si>
  <si>
    <t>CUCCIAGO</t>
  </si>
  <si>
    <t>CUSINO</t>
  </si>
  <si>
    <t>DIZZASCO</t>
  </si>
  <si>
    <t>DOMASO</t>
  </si>
  <si>
    <t>DONGO</t>
  </si>
  <si>
    <t>DOSSO DEL LIRO</t>
  </si>
  <si>
    <t>ERBA</t>
  </si>
  <si>
    <t>FAGGETO LARIO</t>
  </si>
  <si>
    <t>FALOPPIO</t>
  </si>
  <si>
    <t>FENEGRO`</t>
  </si>
  <si>
    <t>FIGINO SERENZA</t>
  </si>
  <si>
    <t>FINO MORNASCO</t>
  </si>
  <si>
    <t>VIMODRONE</t>
  </si>
  <si>
    <t>BARANZATE</t>
  </si>
  <si>
    <t>ALZANO LOMBARDO</t>
  </si>
  <si>
    <t>AMBIVERE</t>
  </si>
  <si>
    <t>ARCENE</t>
  </si>
  <si>
    <t>VILLA CORTESE</t>
  </si>
  <si>
    <t>ARDESIO</t>
  </si>
  <si>
    <t>AVERARA</t>
  </si>
  <si>
    <t>BG-011</t>
  </si>
  <si>
    <t>AVIATICO</t>
  </si>
  <si>
    <t>AZZONE</t>
  </si>
  <si>
    <t>BAGNATICA</t>
  </si>
  <si>
    <t>VILLONGO</t>
  </si>
  <si>
    <t>VAL BREMBILLA</t>
  </si>
  <si>
    <t>ADRO</t>
  </si>
  <si>
    <t>AGNOSINE</t>
  </si>
  <si>
    <t>ALFIANELLO</t>
  </si>
  <si>
    <t>ANFO</t>
  </si>
  <si>
    <t>ANGOLO TERME</t>
  </si>
  <si>
    <t>ALMENNO SAN SALVATORE</t>
  </si>
  <si>
    <t>ARTOGNE</t>
  </si>
  <si>
    <t>BAGOLINO</t>
  </si>
  <si>
    <t>BARGHE</t>
  </si>
  <si>
    <t>BERZO DEMO</t>
  </si>
  <si>
    <t>BERZO INFERIORE</t>
  </si>
  <si>
    <t>BIENNO</t>
  </si>
  <si>
    <t>CAIRATE</t>
  </si>
  <si>
    <t>CANTELLO</t>
  </si>
  <si>
    <t>TREZZANO ROSA</t>
  </si>
  <si>
    <t>SAN COLOMBANO AL LAMBRO</t>
  </si>
  <si>
    <t>SAN DONATO MILANESE</t>
  </si>
  <si>
    <t>TRUCCAZZANO</t>
  </si>
  <si>
    <t>TURBIGO</t>
  </si>
  <si>
    <t>VANZAGO</t>
  </si>
  <si>
    <t>VAPRIO D`ADDA</t>
  </si>
  <si>
    <t>VERMEZZO</t>
  </si>
  <si>
    <t>VERNATE</t>
  </si>
  <si>
    <t>VIGNATE</t>
  </si>
  <si>
    <t>VITTUONE</t>
  </si>
  <si>
    <t>ZELO SURRIGONE</t>
  </si>
  <si>
    <t>ZIBIDO SAN GIACOMO</t>
  </si>
  <si>
    <t>VANZAGHELLO</t>
  </si>
  <si>
    <t>ADRARA SAN MARTINO</t>
  </si>
  <si>
    <t>ADRARA SAN ROCCO</t>
  </si>
  <si>
    <t>ALBANO SANT`ALESSANDRO</t>
  </si>
  <si>
    <t>ALBINO</t>
  </si>
  <si>
    <t>ALMENNO SAN BARTOLOMEO</t>
  </si>
  <si>
    <t>TREVIOLO</t>
  </si>
  <si>
    <t>VALGOGLIO</t>
  </si>
  <si>
    <t>VALLEVE</t>
  </si>
  <si>
    <t>VALNEGRA</t>
  </si>
  <si>
    <t>VALTORTA</t>
  </si>
  <si>
    <t>VEDESETA</t>
  </si>
  <si>
    <t>VERDELLO</t>
  </si>
  <si>
    <t>VERTOVA</t>
  </si>
  <si>
    <t>VIADANICA</t>
  </si>
  <si>
    <t>VIGANO SAN MARTINO</t>
  </si>
  <si>
    <t>VIGOLO</t>
  </si>
  <si>
    <t>SAN NAZZARO VAL CAVARGNA</t>
  </si>
  <si>
    <t>SCHIGNANO</t>
  </si>
  <si>
    <t>PROSERPIO</t>
  </si>
  <si>
    <t>SENNA COMASCO</t>
  </si>
  <si>
    <t>SOLBIATE</t>
  </si>
  <si>
    <t>SORICO</t>
  </si>
  <si>
    <t>SORMANO</t>
  </si>
  <si>
    <t>STAZZONA</t>
  </si>
  <si>
    <t>TAVERNERIO</t>
  </si>
  <si>
    <t>TORNO</t>
  </si>
  <si>
    <t>TREZZONE</t>
  </si>
  <si>
    <t>TURATE</t>
  </si>
  <si>
    <t>UGGIATE - TREVANO</t>
  </si>
  <si>
    <t>VALMOREA</t>
  </si>
  <si>
    <t>SAN FEDELE INTELVI</t>
  </si>
  <si>
    <t>VAL REZZO</t>
  </si>
  <si>
    <t>VALSOLDA</t>
  </si>
  <si>
    <t>VELESO</t>
  </si>
  <si>
    <t>VENIANO</t>
  </si>
  <si>
    <t>BREMBATE</t>
  </si>
  <si>
    <t>BREMBATE DI SOPRA</t>
  </si>
  <si>
    <t>CANONICA D`ADDA</t>
  </si>
  <si>
    <t>CASTELLI CALEPIO</t>
  </si>
  <si>
    <t>CASTIONE DELLA PRESOLANA</t>
  </si>
  <si>
    <t>CASTRO</t>
  </si>
  <si>
    <t>CAZZANO SANT`ANDREA</t>
  </si>
  <si>
    <t>CENATE SOPRA</t>
  </si>
  <si>
    <t>CENATE SOTTO</t>
  </si>
  <si>
    <t>CENE</t>
  </si>
  <si>
    <t>MOSCAZZANO</t>
  </si>
  <si>
    <t>BRIGNANO GERA D`ADDA</t>
  </si>
  <si>
    <t>CALCIO</t>
  </si>
  <si>
    <t>GABBIONETA BINANUOVA</t>
  </si>
  <si>
    <t>GUSSOLA</t>
  </si>
  <si>
    <t>IZANO</t>
  </si>
  <si>
    <t>SCHILPARIO</t>
  </si>
  <si>
    <t>SEDRINA</t>
  </si>
  <si>
    <t>SELVINO</t>
  </si>
  <si>
    <t>SERIATE</t>
  </si>
  <si>
    <t>SERINA</t>
  </si>
  <si>
    <t>SORISOLE</t>
  </si>
  <si>
    <t>GODIASCO SALICE TERME</t>
  </si>
  <si>
    <t>LA VALLETTA BRIANZA</t>
  </si>
  <si>
    <t>SO-005</t>
  </si>
  <si>
    <t>GORDONA</t>
  </si>
  <si>
    <t>CAPRIATE SAN GERVASIO</t>
  </si>
  <si>
    <t>CORTEOLONA E GENZONE</t>
  </si>
  <si>
    <t>MONTODINE</t>
  </si>
  <si>
    <t>VERCANA</t>
  </si>
  <si>
    <t>MARTIGNANA DI PO</t>
  </si>
  <si>
    <t>MONTE CREMASCO</t>
  </si>
  <si>
    <t>VERTEMATE CON MINOPRIO</t>
  </si>
  <si>
    <t>ZELBIO</t>
  </si>
  <si>
    <t>SAN SIRO</t>
  </si>
  <si>
    <t>PUSIANO</t>
  </si>
  <si>
    <t>GRAVEDONA ED UNITI</t>
  </si>
  <si>
    <t>BELLAGIO</t>
  </si>
  <si>
    <t>SO-004</t>
  </si>
  <si>
    <t>ALBAREDO PER SAN MARCO</t>
  </si>
  <si>
    <t>ALBOSAGGIA</t>
  </si>
  <si>
    <t>ANDALO VALTELLINO</t>
  </si>
  <si>
    <t>SO-002</t>
  </si>
  <si>
    <t>APRICA</t>
  </si>
  <si>
    <t>ARDENNO</t>
  </si>
  <si>
    <t>BEMA</t>
  </si>
  <si>
    <t>BERBENNO DI VALTELLINA</t>
  </si>
  <si>
    <t>BIANZONE</t>
  </si>
  <si>
    <t>BORMIO</t>
  </si>
  <si>
    <t>CAIOLO</t>
  </si>
  <si>
    <t>CAMPODOLCINO</t>
  </si>
  <si>
    <t>CASPOGGIO</t>
  </si>
  <si>
    <t>CASTELLO DELL`ACQUA</t>
  </si>
  <si>
    <t>CASTIONE ANDEVENNO</t>
  </si>
  <si>
    <t>CEDRASCO</t>
  </si>
  <si>
    <t>CERCINO</t>
  </si>
  <si>
    <t>CHIAVENNA</t>
  </si>
  <si>
    <t>CHIESA IN VALMALENCO</t>
  </si>
  <si>
    <t>CHIURO</t>
  </si>
  <si>
    <t>CINO</t>
  </si>
  <si>
    <t>CIVO</t>
  </si>
  <si>
    <t>COLORINA</t>
  </si>
  <si>
    <t>COSIO VALTELLINO</t>
  </si>
  <si>
    <t>DAZIO</t>
  </si>
  <si>
    <t>DELEBIO</t>
  </si>
  <si>
    <t>DUBINO</t>
  </si>
  <si>
    <t>FAEDO VALTELLINO</t>
  </si>
  <si>
    <t>FORCOLA</t>
  </si>
  <si>
    <t>FUSINE</t>
  </si>
  <si>
    <t>GEROLA ALTA</t>
  </si>
  <si>
    <t>GROSIO</t>
  </si>
  <si>
    <t>GROSOTTO</t>
  </si>
  <si>
    <t>MADESIMO</t>
  </si>
  <si>
    <t>LANZADA</t>
  </si>
  <si>
    <t>SO-001</t>
  </si>
  <si>
    <t>LIVIGNO</t>
  </si>
  <si>
    <t>LOVERO</t>
  </si>
  <si>
    <t>MANTELLO</t>
  </si>
  <si>
    <t>MAZZO DI VALTELLINA</t>
  </si>
  <si>
    <t>MELLO</t>
  </si>
  <si>
    <t>CERETE</t>
  </si>
  <si>
    <t>CHIGNOLO D`ISOLA</t>
  </si>
  <si>
    <t>CHIUDUNO</t>
  </si>
  <si>
    <t>CISANO BERGAMASCO</t>
  </si>
  <si>
    <t>CISERANO</t>
  </si>
  <si>
    <t>CASIRATE D`ADDA</t>
  </si>
  <si>
    <t>CLUSONE</t>
  </si>
  <si>
    <t>COLERE</t>
  </si>
  <si>
    <t>COLZATE</t>
  </si>
  <si>
    <t>CORNA IMAGNA</t>
  </si>
  <si>
    <t>COSTA DI MEZZATE</t>
  </si>
  <si>
    <t>CASTEL ROZZONE</t>
  </si>
  <si>
    <t>CAVERNAGO</t>
  </si>
  <si>
    <t>CORNALE E BASTIDA</t>
  </si>
  <si>
    <t>TREMEZZINA</t>
  </si>
  <si>
    <t>TREVISO BRESCIANO</t>
  </si>
  <si>
    <t>CURA CARPIGNANO</t>
  </si>
  <si>
    <t>QUINTANO</t>
  </si>
  <si>
    <t>VIADANA</t>
  </si>
  <si>
    <t>BULCIAGO</t>
  </si>
  <si>
    <t>CASTELNUOVO BOCCA D`ADDA</t>
  </si>
  <si>
    <t>BOVISIO MASCIAGO</t>
  </si>
  <si>
    <t>BRENTA</t>
  </si>
  <si>
    <t>SAN FERMO DELLA BATTAGLIA</t>
  </si>
  <si>
    <t>RESCALDINA</t>
  </si>
  <si>
    <t>VIZZOLO PREDABISSI</t>
  </si>
  <si>
    <t>MOTTA BALUFFI</t>
  </si>
  <si>
    <t>MONTAGNA IN VALTELLINA</t>
  </si>
  <si>
    <t>NOVATE MEZZOLA</t>
  </si>
  <si>
    <t>FARA GERA D`ADDA</t>
  </si>
  <si>
    <t>PEDESINA</t>
  </si>
  <si>
    <t>PIANTEDO</t>
  </si>
  <si>
    <t>PIATEDA</t>
  </si>
  <si>
    <t>PIURO</t>
  </si>
  <si>
    <t>POGGIRIDENTI</t>
  </si>
  <si>
    <t>PONTE IN VALTELLINA</t>
  </si>
  <si>
    <t>POSTALESIO</t>
  </si>
  <si>
    <t>PRATA CAMPORTACCIO</t>
  </si>
  <si>
    <t>RASURA</t>
  </si>
  <si>
    <t>ROGOLO</t>
  </si>
  <si>
    <t>SAMOLACO</t>
  </si>
  <si>
    <t>SAN GIACOMO FILIPPO</t>
  </si>
  <si>
    <t>SERNIO</t>
  </si>
  <si>
    <t>SONDALO</t>
  </si>
  <si>
    <t>SONDRIO</t>
  </si>
  <si>
    <t>SPRIANA</t>
  </si>
  <si>
    <t>TALAMONA</t>
  </si>
  <si>
    <t>TARTANO</t>
  </si>
  <si>
    <t>TEGLIO</t>
  </si>
  <si>
    <t>TIRANO</t>
  </si>
  <si>
    <t>TORRE DI SANTA MARIA</t>
  </si>
  <si>
    <t>TOVO DI SANT`AGATA</t>
  </si>
  <si>
    <t>TRAONA</t>
  </si>
  <si>
    <t>TRESIVIO</t>
  </si>
  <si>
    <t>VALDIDENTRO</t>
  </si>
  <si>
    <t>VALDISOTTO</t>
  </si>
  <si>
    <t>VALFURVA</t>
  </si>
  <si>
    <t>VAL MASINO</t>
  </si>
  <si>
    <t>VERCEIA</t>
  </si>
  <si>
    <t>VERVIO</t>
  </si>
  <si>
    <t>VILLA DI CHIAVENNA</t>
  </si>
  <si>
    <t>VILLA DI TIRANO</t>
  </si>
  <si>
    <t>ABBIATEGRASSO</t>
  </si>
  <si>
    <t>ALBAIRATE</t>
  </si>
  <si>
    <t>ARESE</t>
  </si>
  <si>
    <t>ARLUNO</t>
  </si>
  <si>
    <t>ASSAGO</t>
  </si>
  <si>
    <t>BAREGGIO</t>
  </si>
  <si>
    <t>BASIANO</t>
  </si>
  <si>
    <t>BASIGLIO</t>
  </si>
  <si>
    <t>BERNATE TICINO</t>
  </si>
  <si>
    <t>BOFFALORA SOPRA TICINO</t>
  </si>
  <si>
    <t>BOLLATE</t>
  </si>
  <si>
    <t>BUCCINASCO</t>
  </si>
  <si>
    <t>BUSCATE</t>
  </si>
  <si>
    <t>BUSTO GAROLFO</t>
  </si>
  <si>
    <t>ENDINE GAIANO</t>
  </si>
  <si>
    <t>ENTRATICO</t>
  </si>
  <si>
    <t>BELLINZAGO LOMBARDO</t>
  </si>
  <si>
    <t>CIVIDATE AL PIANO</t>
  </si>
  <si>
    <t>COLOGNO AL SERIO</t>
  </si>
  <si>
    <t>FINO DEL MONTE</t>
  </si>
  <si>
    <t>COSTA VOLPINO</t>
  </si>
  <si>
    <t>CREDARO</t>
  </si>
  <si>
    <t>CUSIO</t>
  </si>
  <si>
    <t>DOSSENA</t>
  </si>
  <si>
    <t>MARCIGNAGO</t>
  </si>
  <si>
    <t>OTTOBIANO</t>
  </si>
  <si>
    <t>CASARGO</t>
  </si>
  <si>
    <t>OSNAGO</t>
  </si>
  <si>
    <t>COMUN NUOVO</t>
  </si>
  <si>
    <t>CORTENUOVA</t>
  </si>
  <si>
    <t>TURANO LODIGIANO</t>
  </si>
  <si>
    <t>CORREZZANA</t>
  </si>
  <si>
    <t>MALGESSO</t>
  </si>
  <si>
    <t>BORGO SAN GIACOMO</t>
  </si>
  <si>
    <t>COSTA VALLE IMAGNA</t>
  </si>
  <si>
    <t>COVO</t>
  </si>
  <si>
    <t>LEVATE</t>
  </si>
  <si>
    <t>TORRICELLA DEL PIZZO</t>
  </si>
  <si>
    <t>BARLASSINA</t>
  </si>
  <si>
    <t>MERLINO</t>
  </si>
  <si>
    <t>CASTIGLIONE D`INTELVI</t>
  </si>
  <si>
    <t>VALBRONA</t>
  </si>
  <si>
    <t>VILLA GUARDIA</t>
  </si>
  <si>
    <t>MESE</t>
  </si>
  <si>
    <t>MORBEGNO</t>
  </si>
  <si>
    <t>FIORANO AL SERIO</t>
  </si>
  <si>
    <t>FONTENO</t>
  </si>
  <si>
    <t>FOPPOLO</t>
  </si>
  <si>
    <t>FORESTO SPARSO</t>
  </si>
  <si>
    <t>FORNOVO SAN GIOVANNI</t>
  </si>
  <si>
    <t>FUIPIANO VALLE IMAGNA</t>
  </si>
  <si>
    <t>GANDELLINO</t>
  </si>
  <si>
    <t>GANDINO</t>
  </si>
  <si>
    <t>BOVEZZO</t>
  </si>
  <si>
    <t>ARCONATE</t>
  </si>
  <si>
    <t>BESATE</t>
  </si>
  <si>
    <t>BINASCO</t>
  </si>
  <si>
    <t>ACQUAFREDDA</t>
  </si>
  <si>
    <t>MEDOLAGO</t>
  </si>
  <si>
    <t>CARAVATE</t>
  </si>
  <si>
    <t>CROTTA D`ADDA</t>
  </si>
  <si>
    <t>DOVERA</t>
  </si>
  <si>
    <t>CIRIMIDO</t>
  </si>
  <si>
    <t>GARZENO</t>
  </si>
  <si>
    <t>GERA LARIO</t>
  </si>
  <si>
    <t>GRANDATE</t>
  </si>
  <si>
    <t>GRANDOLA ED UNITI</t>
  </si>
  <si>
    <t>GRIANTE</t>
  </si>
  <si>
    <t>GUANZATE</t>
  </si>
  <si>
    <t>INVERIGO</t>
  </si>
  <si>
    <t>LAGLIO</t>
  </si>
  <si>
    <t>LAINO</t>
  </si>
  <si>
    <t>LANZO D`INTELVI</t>
  </si>
  <si>
    <t>LASNIGO</t>
  </si>
  <si>
    <t>LEZZENO</t>
  </si>
  <si>
    <t>LIMIDO COMASCO</t>
  </si>
  <si>
    <t>LIVO</t>
  </si>
  <si>
    <t>LOCATE VARESINO</t>
  </si>
  <si>
    <t>LOMAZZO</t>
  </si>
  <si>
    <t>LURAGO D`ERBA</t>
  </si>
  <si>
    <t>LURAGO MARINONE</t>
  </si>
  <si>
    <t>LURATE CACCIVIO</t>
  </si>
  <si>
    <t>MAGREGLIO</t>
  </si>
  <si>
    <t>MARIANO COMENSE</t>
  </si>
  <si>
    <t>MENAGGIO</t>
  </si>
  <si>
    <t>MERONE</t>
  </si>
  <si>
    <t>MOLTRASIO</t>
  </si>
  <si>
    <t>MONTANO LUCINO</t>
  </si>
  <si>
    <t>MONTEMEZZO</t>
  </si>
  <si>
    <t>BEDULITA</t>
  </si>
  <si>
    <t>BUBBIANO</t>
  </si>
  <si>
    <t>CURNO</t>
  </si>
  <si>
    <t>DALMINE</t>
  </si>
  <si>
    <t>GANDOSSO</t>
  </si>
  <si>
    <t>GAVERINA TERME</t>
  </si>
  <si>
    <t>FARA OLIVANA CON SOLA</t>
  </si>
  <si>
    <t>GAZZANIGA</t>
  </si>
  <si>
    <t>LAMBRUGO</t>
  </si>
  <si>
    <t>EUPILIO</t>
  </si>
  <si>
    <t>BERBENNO</t>
  </si>
  <si>
    <t>BERGAMO</t>
  </si>
  <si>
    <t>BERZO SAN FERMO</t>
  </si>
  <si>
    <t>BIANZANO</t>
  </si>
  <si>
    <t>BLELLO</t>
  </si>
  <si>
    <t>BORGO DI TERZO</t>
  </si>
  <si>
    <t>BOTTANUCO</t>
  </si>
  <si>
    <t>BRACCA</t>
  </si>
  <si>
    <t>BRANZI</t>
  </si>
  <si>
    <t>ANTEGNATE</t>
  </si>
  <si>
    <t>ARZAGO D`ADDA</t>
  </si>
  <si>
    <t>BRUMANO</t>
  </si>
  <si>
    <t>BRUSAPORTO</t>
  </si>
  <si>
    <t>CALCINATE</t>
  </si>
  <si>
    <t>CALUSCO D`ADDA</t>
  </si>
  <si>
    <t>DRIZZONA</t>
  </si>
  <si>
    <t>FIESCO</t>
  </si>
  <si>
    <t>AZZANO SAN PAOLO</t>
  </si>
  <si>
    <t>LIPOMO</t>
  </si>
  <si>
    <t>MUSSO</t>
  </si>
  <si>
    <t>BARBATA</t>
  </si>
  <si>
    <t>BARIANO</t>
  </si>
  <si>
    <t>AZZANO MELLA</t>
  </si>
  <si>
    <t>NESSO</t>
  </si>
  <si>
    <t>NOVEDRATE</t>
  </si>
  <si>
    <t>OLGIATE COMASCO</t>
  </si>
  <si>
    <t>OLTRONA DI SAN MAMETTE</t>
  </si>
  <si>
    <t>ORSENIGO</t>
  </si>
  <si>
    <t>BAGNOLO MELLA</t>
  </si>
  <si>
    <t>BARBARIGA</t>
  </si>
  <si>
    <t>BASSANO BRESCIANO</t>
  </si>
  <si>
    <t>LONGONE AL SEGRINO</t>
  </si>
  <si>
    <t>LUISAGO</t>
  </si>
  <si>
    <t>MASLIANICO</t>
  </si>
  <si>
    <t>PEGLIO</t>
  </si>
  <si>
    <t>PELLIO INTELVI</t>
  </si>
  <si>
    <t>PIANELLO DEL LARIO</t>
  </si>
  <si>
    <t>PIGRA</t>
  </si>
  <si>
    <t>PLESIO</t>
  </si>
  <si>
    <t>POGNANA LARIO</t>
  </si>
  <si>
    <t>PONNA</t>
  </si>
  <si>
    <t>PONTE LAMBRO</t>
  </si>
  <si>
    <t>PORLEZZA</t>
  </si>
  <si>
    <t>BARZANA</t>
  </si>
  <si>
    <t>BOLGARE</t>
  </si>
  <si>
    <t>CAMERATA CORNELLO</t>
  </si>
  <si>
    <t>CAPIZZONE</t>
  </si>
  <si>
    <t>CAPRINO BERGAMASCO</t>
  </si>
  <si>
    <t>CARAVAGGIO</t>
  </si>
  <si>
    <t>BOLTIERE</t>
  </si>
  <si>
    <t>CAROBBIO DEGLI ANGELI</t>
  </si>
  <si>
    <t>CARONA</t>
  </si>
  <si>
    <t>CARVICO</t>
  </si>
  <si>
    <t>CASAZZA</t>
  </si>
  <si>
    <t>CASNIGO</t>
  </si>
  <si>
    <t>CASSIGLIO</t>
  </si>
  <si>
    <t>BEDIZZOLE</t>
  </si>
  <si>
    <t>CREMOSANO</t>
  </si>
  <si>
    <t>FORMIGARA</t>
  </si>
  <si>
    <t>BONATE SOPRA</t>
  </si>
  <si>
    <t>BONATE SOTTO</t>
  </si>
  <si>
    <t>GADESCO PIEVE DELMONA</t>
  </si>
  <si>
    <t>GENIVOLTA</t>
  </si>
  <si>
    <t>GERRE DE`CAPRIOLI</t>
  </si>
  <si>
    <t>GOMBITO</t>
  </si>
  <si>
    <t>GRONTARDO</t>
  </si>
  <si>
    <t>CUMIGNANO SUL NAVIGLIO</t>
  </si>
  <si>
    <t>DEROVERE</t>
  </si>
  <si>
    <t>GRUMELLO CREMONESE ED UNITI</t>
  </si>
  <si>
    <t>ISOLA DOVARESE</t>
  </si>
  <si>
    <t>MADIGNANO</t>
  </si>
  <si>
    <t>MALAGNINO</t>
  </si>
  <si>
    <t>MONGUZZO</t>
  </si>
  <si>
    <t>MONTORFANO</t>
  </si>
  <si>
    <t>RAMPONIO VERNA</t>
  </si>
  <si>
    <t>REZZAGO</t>
  </si>
  <si>
    <t>RODERO</t>
  </si>
  <si>
    <t>RONAGO</t>
  </si>
  <si>
    <t>ROVELLASCA</t>
  </si>
  <si>
    <t>ROVELLO PORRO</t>
  </si>
  <si>
    <t>SALA COMACINA</t>
  </si>
  <si>
    <t>SAN BARTOLOMEO VAL CAVARGNA</t>
  </si>
  <si>
    <t>Lotto</t>
  </si>
  <si>
    <t>AAT</t>
  </si>
  <si>
    <t>Aree geografiche</t>
  </si>
  <si>
    <t>Coordinate geografiche del Punto di Stazionamento Ottimale (MSB)</t>
  </si>
  <si>
    <t>Riferimento topografico PdSO</t>
  </si>
  <si>
    <t>1^ distanza in kM dalla sede operativa al PSdO proposto per l'MSB</t>
  </si>
  <si>
    <t>2^ distanza massima accettabile in kM dalla sede operativa al PSdO proposto per l'MSB</t>
  </si>
  <si>
    <t>Equipaggio a bordo</t>
  </si>
  <si>
    <t>Copertura oraria diurna</t>
  </si>
  <si>
    <t>Copertura oraria notturna</t>
  </si>
  <si>
    <t>Numero missioni presunte</t>
  </si>
  <si>
    <t>Km percorsi presunti</t>
  </si>
  <si>
    <t>Tipo convenzione</t>
  </si>
  <si>
    <t>Ore per coprire la postazione</t>
  </si>
  <si>
    <t>Mezzo 4X4</t>
  </si>
  <si>
    <t>Casnigo h24</t>
  </si>
  <si>
    <t>BG-001/A</t>
  </si>
  <si>
    <t>BG-001/A1</t>
  </si>
  <si>
    <t>Bergamo</t>
  </si>
  <si>
    <t xml:space="preserve">N 45° 48' 03" E 9° 50' 58" </t>
  </si>
  <si>
    <t>SP ex SS671 svincolo SP42</t>
  </si>
  <si>
    <t>2/3u.</t>
  </si>
  <si>
    <t>no</t>
  </si>
  <si>
    <t>Villa di serio h24</t>
  </si>
  <si>
    <t>BG-001/B</t>
  </si>
  <si>
    <t>BG-001/B1</t>
  </si>
  <si>
    <t>N 45° 43' 39"  E 09° 43' 56"</t>
  </si>
  <si>
    <t>Uscita SP 35 incrocio Via Cavalli</t>
  </si>
  <si>
    <t>Selvino h24</t>
  </si>
  <si>
    <t>BG-001/C</t>
  </si>
  <si>
    <t>BG-001/C1</t>
  </si>
  <si>
    <t>N 45°47'07"E 09°45'23"</t>
  </si>
  <si>
    <t xml:space="preserve">SP28 incrocio SP36   </t>
  </si>
  <si>
    <t>3u.</t>
  </si>
  <si>
    <t>si</t>
  </si>
  <si>
    <t>Bergamo1 h24</t>
  </si>
  <si>
    <t>BG-002/A</t>
  </si>
  <si>
    <t>BG-002/A1</t>
  </si>
  <si>
    <t>N 45°41'39" E   09°40'14"</t>
  </si>
  <si>
    <t>Largo Porta Nuova</t>
  </si>
  <si>
    <t>Bergamo1 h12</t>
  </si>
  <si>
    <t>BG-002/A2</t>
  </si>
  <si>
    <t>2u.</t>
  </si>
  <si>
    <t>Bergamo2 h24</t>
  </si>
  <si>
    <t>BG-002/B</t>
  </si>
  <si>
    <t>BG-002/B1</t>
  </si>
  <si>
    <t>N 45°41'39" E 09°40'14"</t>
  </si>
  <si>
    <t>Bergamo2 h12</t>
  </si>
  <si>
    <t>BG-002/B2</t>
  </si>
  <si>
    <t>Bergamo3 h24</t>
  </si>
  <si>
    <t>BG-002/C</t>
  </si>
  <si>
    <t>BG-002/C1</t>
  </si>
  <si>
    <t>Bergamo3 h12</t>
  </si>
  <si>
    <t>BG-002/C2</t>
  </si>
  <si>
    <t>Bergamo4 h24</t>
  </si>
  <si>
    <t>BG-002/D</t>
  </si>
  <si>
    <t>BG-002/D1</t>
  </si>
  <si>
    <t>Piazza brembana h24</t>
  </si>
  <si>
    <t>BG-003/A</t>
  </si>
  <si>
    <t>BG-003/A1</t>
  </si>
  <si>
    <t>N 45°56'58"   E 09°40'00"</t>
  </si>
  <si>
    <t>SS470 incrocio SP1</t>
  </si>
  <si>
    <t>Piazza brembana h12 (Stagionale)</t>
  </si>
  <si>
    <t>BG-003/A2</t>
  </si>
  <si>
    <t>Zogno h24</t>
  </si>
  <si>
    <t>BG-004/A</t>
  </si>
  <si>
    <t>BG-004/A1</t>
  </si>
  <si>
    <t>N 45°47'11"  E 09°37'48"</t>
  </si>
  <si>
    <t>SS470 svincolo SP24</t>
  </si>
  <si>
    <t>Zogno h12 (stagionale)</t>
  </si>
  <si>
    <t>BG-004/A2</t>
  </si>
  <si>
    <t>Ghisalba h24</t>
  </si>
  <si>
    <t>BG-005/A</t>
  </si>
  <si>
    <t>BG-005/A1</t>
  </si>
  <si>
    <t>N 45°35'38" E 09°46'47"</t>
  </si>
  <si>
    <t>SP97 incrocio con SP99</t>
  </si>
  <si>
    <t>Ghisalba h12</t>
  </si>
  <si>
    <t>BG-005/A2</t>
  </si>
  <si>
    <t>Lovere h24</t>
  </si>
  <si>
    <t>BG-006/A</t>
  </si>
  <si>
    <t>BG-006/A1</t>
  </si>
  <si>
    <t>N 45°48'25" E 10°03'38"</t>
  </si>
  <si>
    <t>SP53 incrocio Via Nazionale/SS42</t>
  </si>
  <si>
    <t>Trescore balneario h24</t>
  </si>
  <si>
    <t>BG-006/B</t>
  </si>
  <si>
    <t>BG-006/B1</t>
  </si>
  <si>
    <t>N 45°40'57"   E 09°50'11"</t>
  </si>
  <si>
    <t>SS42 incrocio SP89</t>
  </si>
  <si>
    <t>Trescore balneario h12</t>
  </si>
  <si>
    <t>BG-006/B2</t>
  </si>
  <si>
    <t>Almenno h24</t>
  </si>
  <si>
    <t>BG-007/A</t>
  </si>
  <si>
    <t>BG-007/A1</t>
  </si>
  <si>
    <t>N 45°45'23" E 09°35'47"</t>
  </si>
  <si>
    <t>SP14 incrocio SP23</t>
  </si>
  <si>
    <t>Almenno h12</t>
  </si>
  <si>
    <t>BG-007/A2</t>
  </si>
  <si>
    <t>Terno h24</t>
  </si>
  <si>
    <t>BG-008/A</t>
  </si>
  <si>
    <t>BG-008/A1</t>
  </si>
  <si>
    <t>N 45°41'11" E 09°31'55"</t>
  </si>
  <si>
    <t>SP166 incrocio con via Casolini</t>
  </si>
  <si>
    <t>Terno h12</t>
  </si>
  <si>
    <t>BG-008/A2</t>
  </si>
  <si>
    <t>Palazzago h12</t>
  </si>
  <si>
    <t>BG-008/B</t>
  </si>
  <si>
    <t>BG-008/B1</t>
  </si>
  <si>
    <t>N 45°43'36" E 09°32'58"</t>
  </si>
  <si>
    <t>SS342 incrocio con via San Sosimo</t>
  </si>
  <si>
    <t xml:space="preserve">Romano h24 </t>
  </si>
  <si>
    <t>BG-009/A</t>
  </si>
  <si>
    <t>BG-009/A1</t>
  </si>
  <si>
    <t>N 45°31'17"   E 09°45'09"</t>
  </si>
  <si>
    <t>SP101 incrocio con SP103</t>
  </si>
  <si>
    <t>Villongo h24</t>
  </si>
  <si>
    <t>BG-010/A</t>
  </si>
  <si>
    <t>BG-010/A1</t>
  </si>
  <si>
    <t>N 45°40'08"  E 09°56'24"</t>
  </si>
  <si>
    <t>SP79 incrocio SP91</t>
  </si>
  <si>
    <t>Clusone h24</t>
  </si>
  <si>
    <t>BG-011/A</t>
  </si>
  <si>
    <t>BG-011/A1</t>
  </si>
  <si>
    <t>N 45°52'57"   E 09°57'27"</t>
  </si>
  <si>
    <t>SP ex SS671 incrocio SP53</t>
  </si>
  <si>
    <t>Clusone h12 (Stagionale)</t>
  </si>
  <si>
    <t>BG-011/A2</t>
  </si>
  <si>
    <t>Gromo h12</t>
  </si>
  <si>
    <t>BG-011/B</t>
  </si>
  <si>
    <t>BG-011/B1</t>
  </si>
  <si>
    <t>N 45° 58' 06"  E 09° 55' 49"</t>
  </si>
  <si>
    <t>SP49, incrocio via Fossati</t>
  </si>
  <si>
    <t>Seriate h24</t>
  </si>
  <si>
    <t>BG-012/A</t>
  </si>
  <si>
    <t>BG-012/A1</t>
  </si>
  <si>
    <t>N 45° 40' 50"  E 09° 42' 54"</t>
  </si>
  <si>
    <t>SP17 incrocio Corso Roma</t>
  </si>
  <si>
    <t>Seriate h12</t>
  </si>
  <si>
    <t>BG-012/A2</t>
  </si>
  <si>
    <t>Bagnatica h24</t>
  </si>
  <si>
    <t>BG-012/B</t>
  </si>
  <si>
    <t>BG-012/B1</t>
  </si>
  <si>
    <t>N 45° 39' 22"  E 09° 46' 35"</t>
  </si>
  <si>
    <t>SP92 incrocio SP91</t>
  </si>
  <si>
    <t>Treviglio h24</t>
  </si>
  <si>
    <t>BG-013/A</t>
  </si>
  <si>
    <t>BG-013/A1</t>
  </si>
  <si>
    <t>N 45°31'32"  E 09°36'10"</t>
  </si>
  <si>
    <t>SP11 incrocio SP128</t>
  </si>
  <si>
    <t>Brignano h24</t>
  </si>
  <si>
    <t>BG-013/B</t>
  </si>
  <si>
    <t>BG-013/B1</t>
  </si>
  <si>
    <t>N 45°32'48"  E 09°38'34"</t>
  </si>
  <si>
    <t>SP121 incrocio SP127</t>
  </si>
  <si>
    <t>Vilminore di sclave h24</t>
  </si>
  <si>
    <t>BG-014/A</t>
  </si>
  <si>
    <t>BG-014/A1</t>
  </si>
  <si>
    <t>N 45°58'36"  E 10°06'09"</t>
  </si>
  <si>
    <t>SS671 incrocio SP294</t>
  </si>
  <si>
    <t>Osio sotto h24</t>
  </si>
  <si>
    <t>BG-015/A</t>
  </si>
  <si>
    <t>BG-015/A1</t>
  </si>
  <si>
    <t>N 45°36'57"  E 09°35'44"</t>
  </si>
  <si>
    <t>SP525 incrocio SP148</t>
  </si>
  <si>
    <t>Osio sotto h12</t>
  </si>
  <si>
    <t>BG-015/A2</t>
  </si>
  <si>
    <t>Spirano h24</t>
  </si>
  <si>
    <t>BG-015/B</t>
  </si>
  <si>
    <t>BG-015/B1</t>
  </si>
  <si>
    <t>N 45°35'36"  E 09°39'58"</t>
  </si>
  <si>
    <t>SP122 incrocio SP149</t>
  </si>
  <si>
    <t>Spirano h12</t>
  </si>
  <si>
    <t>BG-015/B2</t>
  </si>
  <si>
    <t>Gambara h24</t>
  </si>
  <si>
    <t>BS-001/A</t>
  </si>
  <si>
    <t>BS-001/A1</t>
  </si>
  <si>
    <t>Brescia</t>
  </si>
  <si>
    <t>N 45° 17’ 28”  E 10° 16’ 10”</t>
  </si>
  <si>
    <t>Via Camillo Benso Conte di Cavour</t>
  </si>
  <si>
    <t>Pontevico h24</t>
  </si>
  <si>
    <t>BS-001/B</t>
  </si>
  <si>
    <t>BS-001/B1</t>
  </si>
  <si>
    <t>N 45° 17’ 08”  E  10° 06’ 03”</t>
  </si>
  <si>
    <t>Torchiera bivio</t>
  </si>
  <si>
    <t>Verolavecchia h12</t>
  </si>
  <si>
    <t>BS-001/C</t>
  </si>
  <si>
    <t>BS-001/C1</t>
  </si>
  <si>
    <t>N 45° 19’ 38”  E  10° 03’ 47”</t>
  </si>
  <si>
    <t>Via Vittorio Veneto angolo via Alighieri</t>
  </si>
  <si>
    <t>Orzinuovi h24</t>
  </si>
  <si>
    <t>BS-002/A</t>
  </si>
  <si>
    <t>BS-002/A1</t>
  </si>
  <si>
    <t>N 45° 21’ 35”  E 09° 57’ 18”</t>
  </si>
  <si>
    <t>SP11, zona Borgo S. Giacomo</t>
  </si>
  <si>
    <t>Dello h24</t>
  </si>
  <si>
    <t>BS-002/B</t>
  </si>
  <si>
    <t>BS-002/B1</t>
  </si>
  <si>
    <t>N 45° 26’ 15” E 10° 03’ 28”</t>
  </si>
  <si>
    <t>Via Chiesa, Santi Dionigi ed Emiliano</t>
  </si>
  <si>
    <t>Chiari h24</t>
  </si>
  <si>
    <t>BS-002/C</t>
  </si>
  <si>
    <t>BS-002/C1</t>
  </si>
  <si>
    <t>N 45°29’59” E 09° 56’ 39''</t>
  </si>
  <si>
    <t>Via S. Antonio, Chiesa di S. Antonio</t>
  </si>
  <si>
    <t>Travagliato h24</t>
  </si>
  <si>
    <t>BS-002/D</t>
  </si>
  <si>
    <t>BS-002/D1</t>
  </si>
  <si>
    <t>N 45° 30’ 38” E 10° 02’ 32”</t>
  </si>
  <si>
    <t>Loc. Berlinghetto</t>
  </si>
  <si>
    <t>Trenzano h24</t>
  </si>
  <si>
    <t>BS-002/E</t>
  </si>
  <si>
    <t>BS-002/E1</t>
  </si>
  <si>
    <t>N 45°28’05” E 10° 00’ 44"</t>
  </si>
  <si>
    <t>SP16 (via Bave)</t>
  </si>
  <si>
    <t>Rudiano h12</t>
  </si>
  <si>
    <t>BS-002/F</t>
  </si>
  <si>
    <t>BS-002/F1</t>
  </si>
  <si>
    <t xml:space="preserve"> N 45°28’23” E 09° 53’ 51"</t>
  </si>
  <si>
    <t>SP2</t>
  </si>
  <si>
    <t>Monitchiari h24</t>
  </si>
  <si>
    <t>BS-003/A</t>
  </si>
  <si>
    <t>BS-003/A1</t>
  </si>
  <si>
    <t>N 45°24’49” E 10°23’30”</t>
  </si>
  <si>
    <t>Via Felice Cavallotti</t>
  </si>
  <si>
    <t>Calvisano h24</t>
  </si>
  <si>
    <t>BS-003/B</t>
  </si>
  <si>
    <t>BS-003/B1</t>
  </si>
  <si>
    <t>Via Martiri della Libertà</t>
  </si>
  <si>
    <t>Ghedi h24</t>
  </si>
  <si>
    <t>BS-003/C</t>
  </si>
  <si>
    <t>BS-003/C1</t>
  </si>
  <si>
    <t>N 45° 24’ 07” E 10° 16’ 36”</t>
  </si>
  <si>
    <t>Via Trento, Palazzo Municipale</t>
  </si>
  <si>
    <t>Roe volciano h24</t>
  </si>
  <si>
    <t>BS-004/A</t>
  </si>
  <si>
    <t>BS-004/A1</t>
  </si>
  <si>
    <t>N 45° 36’ 42” E 10° 30’ 36”</t>
  </si>
  <si>
    <t>Via Pozzo</t>
  </si>
  <si>
    <t>Limone sul garda h24</t>
  </si>
  <si>
    <t>BS-004/B</t>
  </si>
  <si>
    <t>BS-004/B1</t>
  </si>
  <si>
    <t>N 45° 48’ 05.2” E 10° 46’ 49.3”</t>
  </si>
  <si>
    <t>SP 115</t>
  </si>
  <si>
    <t>Salo' h24</t>
  </si>
  <si>
    <t>BS-004/C</t>
  </si>
  <si>
    <t>BS-004/C1</t>
  </si>
  <si>
    <t>N 45° 35’ 33,2” E 10° 31’ 56.3”</t>
  </si>
  <si>
    <t>Via Santigaro</t>
  </si>
  <si>
    <t>Tremosine Tignale h24</t>
  </si>
  <si>
    <t>BS-004/D</t>
  </si>
  <si>
    <t>BS-004/D1</t>
  </si>
  <si>
    <t>N 45° 46' 28'' E 10° 43' 28''</t>
  </si>
  <si>
    <t>Via della Libertà</t>
  </si>
  <si>
    <t>Bedizzole h24</t>
  </si>
  <si>
    <t>BS-005/A</t>
  </si>
  <si>
    <t>BS-005/A1</t>
  </si>
  <si>
    <t xml:space="preserve"> N 45° 30’ 34” E 10° 23’ 30”</t>
  </si>
  <si>
    <t>SP 4 incrocio Via Costanti</t>
  </si>
  <si>
    <t>Manerba h24</t>
  </si>
  <si>
    <t>BS-005/B</t>
  </si>
  <si>
    <t>BS-005/B1</t>
  </si>
  <si>
    <t>N 45° 31’ 36.5” E 10° 30’ 51.0”</t>
  </si>
  <si>
    <t>Via Daller Bianca</t>
  </si>
  <si>
    <t>Rivoltella h24</t>
  </si>
  <si>
    <t>BS-005/C</t>
  </si>
  <si>
    <t>BS-005/C1</t>
  </si>
  <si>
    <t>N 45° 29’ 20” E 10° 30’ 52”</t>
  </si>
  <si>
    <t>Via Remato</t>
  </si>
  <si>
    <t>Pozzolengo h24</t>
  </si>
  <si>
    <t>BS-005/D</t>
  </si>
  <si>
    <t>BS-005/D1</t>
  </si>
  <si>
    <t>N 45° 25’ 28” E 10° 36’ 35''</t>
  </si>
  <si>
    <t>SP13, località Quattro Pini</t>
  </si>
  <si>
    <t>Nuvolento h24</t>
  </si>
  <si>
    <t>BS-005/E</t>
  </si>
  <si>
    <t>BS-005/E1</t>
  </si>
  <si>
    <t>N 45° 32’ 31'' E 10° 23’ 19”</t>
  </si>
  <si>
    <t>Via Campagna</t>
  </si>
  <si>
    <t>Brescia centro h24</t>
  </si>
  <si>
    <t>BS-006/A</t>
  </si>
  <si>
    <t>BS-006/A1</t>
  </si>
  <si>
    <t>N 45°32’23” E 10° 13’ 11”</t>
  </si>
  <si>
    <t>P.zza della Loggia</t>
  </si>
  <si>
    <t>Brescia nord h24</t>
  </si>
  <si>
    <t>BS-006/B</t>
  </si>
  <si>
    <t>BS-006/B1</t>
  </si>
  <si>
    <t>N 45° 33’ 38” E 10° 12’ 29”</t>
  </si>
  <si>
    <t>P.le Guglielmo Oberdan</t>
  </si>
  <si>
    <t>Brescia ovest h24</t>
  </si>
  <si>
    <t>BS-006/C</t>
  </si>
  <si>
    <t>BS-006/C1</t>
  </si>
  <si>
    <t>N 45° 32’ 51” E 10° 11’ 01”</t>
  </si>
  <si>
    <t>Vie Chiusure</t>
  </si>
  <si>
    <t>Brescia est h24</t>
  </si>
  <si>
    <t>BS-006/D</t>
  </si>
  <si>
    <t>BS-006/D1</t>
  </si>
  <si>
    <t>N 45° 31’ 45” E 10° 15’ 16”</t>
  </si>
  <si>
    <t>V.le della Bornata</t>
  </si>
  <si>
    <t>Brescia sud h24</t>
  </si>
  <si>
    <t>BS-006/E</t>
  </si>
  <si>
    <t>BS-006/E1</t>
  </si>
  <si>
    <t>N 45° 30’ 46” E 10° 12’ 56”</t>
  </si>
  <si>
    <t>Via S. Zeno</t>
  </si>
  <si>
    <t>Flero h24</t>
  </si>
  <si>
    <t>BS-006/F</t>
  </si>
  <si>
    <t>BS-006/F1</t>
  </si>
  <si>
    <t>N 45° 27’ 28” E 10° 12’ 09”</t>
  </si>
  <si>
    <t>SP 45bis intersezione con Via Guglielmo Marconi</t>
  </si>
  <si>
    <t>Nave h24</t>
  </si>
  <si>
    <t>BS-006/H</t>
  </si>
  <si>
    <t>BS-006/H1</t>
  </si>
  <si>
    <t>N 45° 35’ 04” E 10° 14’ 59”</t>
  </si>
  <si>
    <t>Via Brescia</t>
  </si>
  <si>
    <t>Brescia Buffalora h24</t>
  </si>
  <si>
    <t>BS-006/I</t>
  </si>
  <si>
    <t>BS-006/I1</t>
  </si>
  <si>
    <t>N 45° 30’ 18” E 10° 16’ 31”</t>
  </si>
  <si>
    <t xml:space="preserve">Via serenissima
</t>
  </si>
  <si>
    <t>BS-007/A</t>
  </si>
  <si>
    <t>BS-007/A1</t>
  </si>
  <si>
    <t>N 46° 15’ 35.5” E 10° 30’ 27.5”</t>
  </si>
  <si>
    <t>Via Risorgimento ang. Via Salimmo</t>
  </si>
  <si>
    <t>Palazzolo h24</t>
  </si>
  <si>
    <t>BS-008/A</t>
  </si>
  <si>
    <t>BS-008/A1</t>
  </si>
  <si>
    <t>N 45°35’54” E 09°53’01”</t>
  </si>
  <si>
    <t>P.zza Zamara</t>
  </si>
  <si>
    <t>Ospitaletto h24</t>
  </si>
  <si>
    <t>BS-008/B</t>
  </si>
  <si>
    <t>BS-008/B1</t>
  </si>
  <si>
    <t>N 45° 33’ 29” E 10° 05’ 39”</t>
  </si>
  <si>
    <t>Loc. Baitella</t>
  </si>
  <si>
    <t>Rovato h12</t>
  </si>
  <si>
    <t>BS-008/C</t>
  </si>
  <si>
    <t>BS-008/C1</t>
  </si>
  <si>
    <t xml:space="preserve"> N 45°34’10” E 09°59’43”</t>
  </si>
  <si>
    <t>Via Cesaresco</t>
  </si>
  <si>
    <t>BS-009/A</t>
  </si>
  <si>
    <t>BS-009/A1</t>
  </si>
  <si>
    <t>BS-009</t>
  </si>
  <si>
    <t>N 45° 39’ 37” E 10° 03’ 04”</t>
  </si>
  <si>
    <t>Via della Cerca</t>
  </si>
  <si>
    <t>Capriolo Cazzago h24</t>
  </si>
  <si>
    <t>BS-009/B</t>
  </si>
  <si>
    <t>BS-009/B1</t>
  </si>
  <si>
    <t>N 45° 36’ 39” E 10° 00’ 01”</t>
  </si>
  <si>
    <t>Loc. Fornaci (4 vie)</t>
  </si>
  <si>
    <t>Montisola h24</t>
  </si>
  <si>
    <t>BS-009/C</t>
  </si>
  <si>
    <t>BS-009/C1</t>
  </si>
  <si>
    <t>N 45°42'08.2" E 10°04'46.1"</t>
  </si>
  <si>
    <t>Loc. Senzano</t>
  </si>
  <si>
    <t>Sale marasino h12 (Stagionale)</t>
  </si>
  <si>
    <t>BS-009/D</t>
  </si>
  <si>
    <t>BS-009/D1</t>
  </si>
  <si>
    <t>N 45°42’21” E 10°06’32''</t>
  </si>
  <si>
    <t>Rotonda di Sigorini</t>
  </si>
  <si>
    <t>Agnosine h24</t>
  </si>
  <si>
    <t>BS-010/A</t>
  </si>
  <si>
    <t>BS-010/A1</t>
  </si>
  <si>
    <t>N 45° 39’ 05” E 10° 24’ 20”</t>
  </si>
  <si>
    <t>Località Mondalino</t>
  </si>
  <si>
    <t>Nozza vestone h24</t>
  </si>
  <si>
    <t>BS-010/B</t>
  </si>
  <si>
    <t>BS-010/B1</t>
  </si>
  <si>
    <t>N 45° 42’ 37” E 10° 24’ 19”</t>
  </si>
  <si>
    <t>Via IV Novembre</t>
  </si>
  <si>
    <t>Ponte caffaro h24</t>
  </si>
  <si>
    <t>BS-010/C</t>
  </si>
  <si>
    <t>BS-010/C1</t>
  </si>
  <si>
    <t>N 45° 45’ 56” E 10° 29’ 32”</t>
  </si>
  <si>
    <t>Via Mabellini ang. Via Calcaterra</t>
  </si>
  <si>
    <t>Bagolino h24</t>
  </si>
  <si>
    <t>BS-010/D</t>
  </si>
  <si>
    <t>BS-010/D1</t>
  </si>
  <si>
    <t>N 45° 49’ 16” E 10° 31’ 41”</t>
  </si>
  <si>
    <t>Via Tito Speri</t>
  </si>
  <si>
    <t>Lumezzane h24</t>
  </si>
  <si>
    <t>BS-011/A</t>
  </si>
  <si>
    <t>BS-011/A1</t>
  </si>
  <si>
    <t>N 45° 39’ 01” E 10° 15’ 41”</t>
  </si>
  <si>
    <t>Via Monsuello, Palazzo Municipale</t>
  </si>
  <si>
    <t>Gardone val tronpia h24</t>
  </si>
  <si>
    <t>BS-011/B</t>
  </si>
  <si>
    <t>BS-011/B1</t>
  </si>
  <si>
    <t>N 45° 40’ 17” E 10° 11’ 15”</t>
  </si>
  <si>
    <t>Via Seradello</t>
  </si>
  <si>
    <t>Villa carcina h24</t>
  </si>
  <si>
    <t>BS-011/D</t>
  </si>
  <si>
    <t>BS-011/D1</t>
  </si>
  <si>
    <t>N 45° 37’ 11” E 10° 12’ 10”</t>
  </si>
  <si>
    <t>Via G. Garibaldi ang. Via Maravagne</t>
  </si>
  <si>
    <t>Capo di ponte h24</t>
  </si>
  <si>
    <t>BS-012/A</t>
  </si>
  <si>
    <t>BS-012/A1</t>
  </si>
  <si>
    <t>N 46° 01’52” E 10° 20’ 50”</t>
  </si>
  <si>
    <t>Via Colombera</t>
  </si>
  <si>
    <t>Darfo h24</t>
  </si>
  <si>
    <t>BS-013/A</t>
  </si>
  <si>
    <t>BS-013/A1</t>
  </si>
  <si>
    <t>N 45° 55’ 12” E 10° 13’ 34”</t>
  </si>
  <si>
    <t>Loc. Pianborno</t>
  </si>
  <si>
    <t>Pisogne h24</t>
  </si>
  <si>
    <t>BS-013/B</t>
  </si>
  <si>
    <t>BS-013/B1</t>
  </si>
  <si>
    <t>N 45°50’40” E 10° 09’ 01”</t>
  </si>
  <si>
    <t>Loc. Piancamuno</t>
  </si>
  <si>
    <t>Breno h24</t>
  </si>
  <si>
    <t>BS-013/C</t>
  </si>
  <si>
    <t>BS-013/C1</t>
  </si>
  <si>
    <t>N 45° 57’ 30” E 10° 18’ 39”</t>
  </si>
  <si>
    <t>Via Lavarino inferiore</t>
  </si>
  <si>
    <t>Porlezza h24</t>
  </si>
  <si>
    <t>CO-001/A</t>
  </si>
  <si>
    <t>CO-001/A1</t>
  </si>
  <si>
    <t>Como</t>
  </si>
  <si>
    <t>N 46°02'14.56'' E09°07'31.44''</t>
  </si>
  <si>
    <t>Intersezione SS 340 con SP 14</t>
  </si>
  <si>
    <t>Menaggio h24</t>
  </si>
  <si>
    <t>CO-001/B</t>
  </si>
  <si>
    <t>CO-001/B1</t>
  </si>
  <si>
    <t>N 46° 01' 08.18'' E 09° 14' 12.30''</t>
  </si>
  <si>
    <t>Incrocio SS 340 e via IV novembre</t>
  </si>
  <si>
    <t>Dongo h24</t>
  </si>
  <si>
    <t>CO-001/C</t>
  </si>
  <si>
    <t>CO-001/C1</t>
  </si>
  <si>
    <t>N 46°07'37.7'' E 9°16'57.3''</t>
  </si>
  <si>
    <t>Intersezione via Giampiatro Matteri con SS 340</t>
  </si>
  <si>
    <t>Cernobbio h24</t>
  </si>
  <si>
    <t>CO-002/B</t>
  </si>
  <si>
    <t>CO-002/B1</t>
  </si>
  <si>
    <t>N 45° 50' 04.81'' E 9° 04' 20.96''</t>
  </si>
  <si>
    <t>Via per Cernobbio ang.via S. Pellico</t>
  </si>
  <si>
    <t>Argegno h12 (Stagionale)</t>
  </si>
  <si>
    <t>CO-002/C</t>
  </si>
  <si>
    <t>CO-002/C1</t>
  </si>
  <si>
    <t>N 45° 56' 35.52"  E 9° 7' 41.68"</t>
  </si>
  <si>
    <t>Piazza Roma</t>
  </si>
  <si>
    <t>Bellagio h24</t>
  </si>
  <si>
    <t>CO-003/A</t>
  </si>
  <si>
    <t>CO-003/A1</t>
  </si>
  <si>
    <t>N 45° 59' 06.07'' E 009° 15' 42.69''</t>
  </si>
  <si>
    <t>Parco Martiri della Libertà</t>
  </si>
  <si>
    <t>Canzo h24</t>
  </si>
  <si>
    <t>CO-003/B</t>
  </si>
  <si>
    <t>CO-003/B1</t>
  </si>
  <si>
    <t>N 45° 51' 11.7'' E 9° 16' 19.95''</t>
  </si>
  <si>
    <t>intersezione SP 40 con SP 41</t>
  </si>
  <si>
    <t>Asso h12 (Stagionale)</t>
  </si>
  <si>
    <t>CO-003/C</t>
  </si>
  <si>
    <t>CO-003/C1</t>
  </si>
  <si>
    <t>N 45°51'44.4" E 9°16'32.4"</t>
  </si>
  <si>
    <t>Intersezione via XXV aprile con SP 46</t>
  </si>
  <si>
    <t>Nesso h24</t>
  </si>
  <si>
    <t>CO-003/D</t>
  </si>
  <si>
    <t>CO-003/D1</t>
  </si>
  <si>
    <t>N 45° 54' 43.3'' E 09° 09' 18.7''</t>
  </si>
  <si>
    <t>Confluenza SS 583 con SP 44</t>
  </si>
  <si>
    <t>Olgiate comasco h24</t>
  </si>
  <si>
    <t>CO-004/A</t>
  </si>
  <si>
    <t>CO-004/A1</t>
  </si>
  <si>
    <t>N 45°48'1.4'' E 008°57'12.7''</t>
  </si>
  <si>
    <t>Incrocio SP 23 con via per Gaggino</t>
  </si>
  <si>
    <t>Rovellsca h24</t>
  </si>
  <si>
    <t>CO-004/B</t>
  </si>
  <si>
    <t>CO-004/B1</t>
  </si>
  <si>
    <t>como</t>
  </si>
  <si>
    <t>N 45°40'04.4" E 09°03'15.2"</t>
  </si>
  <si>
    <t xml:space="preserve">Intersezione via Roma con SP 31
</t>
  </si>
  <si>
    <t>Cadorago h24</t>
  </si>
  <si>
    <t>CO-004/C</t>
  </si>
  <si>
    <t>CO-004/C1</t>
  </si>
  <si>
    <t>N 45° 44' 32.28'' E 009° 03' 03.13''</t>
  </si>
  <si>
    <t>Intersezione Sp 30 con SS 35</t>
  </si>
  <si>
    <t>Lomazzo h24</t>
  </si>
  <si>
    <t>CO-004/D</t>
  </si>
  <si>
    <t>CO-004/D1</t>
  </si>
  <si>
    <t>N 45°42'05.57'' E 9°02'09.88''</t>
  </si>
  <si>
    <t>Incrocio SP 23 con via Como</t>
  </si>
  <si>
    <t>Lomazzo h12</t>
  </si>
  <si>
    <t>CO-004/D2</t>
  </si>
  <si>
    <t>N 45° 41' 30.13" E 9° 2' 24.53"</t>
  </si>
  <si>
    <t>SP32 incrocio SP 30</t>
  </si>
  <si>
    <t>Lurate h24</t>
  </si>
  <si>
    <t>CO-004/E</t>
  </si>
  <si>
    <t>CO-004/E1</t>
  </si>
  <si>
    <t>N45°45'19.94'' E 8°59'19.89''</t>
  </si>
  <si>
    <t>Incrocio via Oltrona con SP 24</t>
  </si>
  <si>
    <t>Mozzate h24</t>
  </si>
  <si>
    <t>CO-004/F</t>
  </si>
  <si>
    <t>CO-004/F1</t>
  </si>
  <si>
    <t>N 45°40'20.0" E 8°57'20.9"</t>
  </si>
  <si>
    <t>Via Varese, ang. Via Galvani</t>
  </si>
  <si>
    <t>Como1 h24</t>
  </si>
  <si>
    <t>CO-005/A</t>
  </si>
  <si>
    <t>CO-005/A1</t>
  </si>
  <si>
    <t>N 45°48'16'' E 09° 04' 52.6''</t>
  </si>
  <si>
    <t>Viale Innocenzo intersezione via Lucini</t>
  </si>
  <si>
    <t>Como2 h24</t>
  </si>
  <si>
    <t>CO-005/B</t>
  </si>
  <si>
    <t>CO-005/B1</t>
  </si>
  <si>
    <t>N 45°47'26.08'' E 09° 05' 4.48''</t>
  </si>
  <si>
    <t>Zona camerlata</t>
  </si>
  <si>
    <t>Como2 h12</t>
  </si>
  <si>
    <t>CO-005/B2</t>
  </si>
  <si>
    <t>N 45°47'51.5" E 9°06'50.3"</t>
  </si>
  <si>
    <t>Rotonda Essliunga SS342</t>
  </si>
  <si>
    <t>Grandate h24</t>
  </si>
  <si>
    <t>CO-005/C</t>
  </si>
  <si>
    <t>CO-005/C1</t>
  </si>
  <si>
    <t>N 45°47'16.60'' E 9°03' 35.6''</t>
  </si>
  <si>
    <t>Incrocio via D'Annunzio/via del Dos con SS 342</t>
  </si>
  <si>
    <t>Erba h24</t>
  </si>
  <si>
    <t>CO-006/A</t>
  </si>
  <si>
    <t>CO-006/A1</t>
  </si>
  <si>
    <t>N 45° 48' 19.11'' E 09° 14' 03.80''</t>
  </si>
  <si>
    <t>Incrocio SS laghi di Pusiano con SP 41</t>
  </si>
  <si>
    <t>Cantu' h24</t>
  </si>
  <si>
    <t>CO-006/B</t>
  </si>
  <si>
    <t>CO-006/B1</t>
  </si>
  <si>
    <t>N 45° 44' 22.59'' E 09° 07' 43.22''</t>
  </si>
  <si>
    <t>P.zza Garibaldi</t>
  </si>
  <si>
    <t>Lipomo h24</t>
  </si>
  <si>
    <t>CO-006/C</t>
  </si>
  <si>
    <t>CO-006/C1</t>
  </si>
  <si>
    <t>N 45°47'49.41'' E009°06'54.28''</t>
  </si>
  <si>
    <t>Incrocio via Oltrecolle con  SS Briantea</t>
  </si>
  <si>
    <t>Mariano comense h24</t>
  </si>
  <si>
    <t>CO-006/D</t>
  </si>
  <si>
    <t>CO-006/D1</t>
  </si>
  <si>
    <t>N 45°42'29.8'' E 09°10'13.1''</t>
  </si>
  <si>
    <t>Incrocio via Como con SP 32 Novedratese</t>
  </si>
  <si>
    <t>Lurago h24</t>
  </si>
  <si>
    <t>CO-006/E</t>
  </si>
  <si>
    <t>CO-006/E1</t>
  </si>
  <si>
    <t>N 45°45'27.6'' E 09°13'31.9''</t>
  </si>
  <si>
    <t>Incrocio SP 41 con SP 342</t>
  </si>
  <si>
    <t>Crema1 h24</t>
  </si>
  <si>
    <t>CR-001/A</t>
  </si>
  <si>
    <t>CR-001/A1</t>
  </si>
  <si>
    <t>Cremona</t>
  </si>
  <si>
    <t>N 45°21'14.60" E 9°42'25.6''</t>
  </si>
  <si>
    <t>Rotatoria SP 591 con SP 235</t>
  </si>
  <si>
    <t>Crema2 h24</t>
  </si>
  <si>
    <t>CR-001/B</t>
  </si>
  <si>
    <t>CR-001/B1</t>
  </si>
  <si>
    <t>Pandino h24</t>
  </si>
  <si>
    <t>CR-001/C</t>
  </si>
  <si>
    <t>CR-001/C1</t>
  </si>
  <si>
    <t>N 45°24'12.09" E 9°32'36.15"</t>
  </si>
  <si>
    <t>Intersezione SP 91 con SP 472</t>
  </si>
  <si>
    <t>Soncino h24</t>
  </si>
  <si>
    <t>CR-001/D</t>
  </si>
  <si>
    <t>CR-001/D1</t>
  </si>
  <si>
    <t>N 45°23'59.61" E 9°51'22.73"</t>
  </si>
  <si>
    <t>Intersezione SP 44 con SP 235</t>
  </si>
  <si>
    <t>Castelleone h24</t>
  </si>
  <si>
    <t>CR-001/E</t>
  </si>
  <si>
    <t>CR-001/E1</t>
  </si>
  <si>
    <t>N 45°17'38.30" E 9°46'27.77"</t>
  </si>
  <si>
    <t>SP 89 Per Pellegra</t>
  </si>
  <si>
    <t>Cremona1 h24</t>
  </si>
  <si>
    <t>CR-002/A</t>
  </si>
  <si>
    <t>CR-002/A1</t>
  </si>
  <si>
    <t>N 45°8'49.12" E 10°2'40.52"</t>
  </si>
  <si>
    <t>Intersezione SP 10 con SP 83</t>
  </si>
  <si>
    <t>Cremona1 h12</t>
  </si>
  <si>
    <t>CR-002/A2</t>
  </si>
  <si>
    <t>N 45°07'60" E 10°1'21.59"</t>
  </si>
  <si>
    <t>Via V. Emanuele II° ang. Via Verdi</t>
  </si>
  <si>
    <t>Cremona2 h24</t>
  </si>
  <si>
    <t>CR-002/B</t>
  </si>
  <si>
    <t>CR-002/B1</t>
  </si>
  <si>
    <t>N 45°07'50.50" E 10°00'5.0"</t>
  </si>
  <si>
    <t>Intersezione SP 10 con V.le Po</t>
  </si>
  <si>
    <t>Cremona2 h12</t>
  </si>
  <si>
    <t>CR-002/B2</t>
  </si>
  <si>
    <t>Vescovato h24</t>
  </si>
  <si>
    <t>CR-002/C</t>
  </si>
  <si>
    <t>CR-002/C1</t>
  </si>
  <si>
    <t>N 45°9'46" E 10°9'31.62"</t>
  </si>
  <si>
    <t>Intersezione SP 10 con SP 3</t>
  </si>
  <si>
    <t>San giovanni in croce h24</t>
  </si>
  <si>
    <t>CR-003/A</t>
  </si>
  <si>
    <t>CR-003/A1</t>
  </si>
  <si>
    <t>N 45°4'16.55" E 10°22'28.25"</t>
  </si>
  <si>
    <t>Intersezione SP 87 con SP 343R</t>
  </si>
  <si>
    <t>Casalmaggiore h24</t>
  </si>
  <si>
    <t>CR-003/B</t>
  </si>
  <si>
    <t>CR-003/B1</t>
  </si>
  <si>
    <t>N 44°59'20" E 10°25'17"</t>
  </si>
  <si>
    <t>Rotatoria Via C.B. Cavour via della Repubblica</t>
  </si>
  <si>
    <t>Bellano h24</t>
  </si>
  <si>
    <t>LC-001/A</t>
  </si>
  <si>
    <t>LC-001/A1</t>
  </si>
  <si>
    <t>Lecco</t>
  </si>
  <si>
    <t>N 46°02'28" E 9°18'08"</t>
  </si>
  <si>
    <t>Via V. XX Settembre ang. SP 62</t>
  </si>
  <si>
    <t>Colico h24</t>
  </si>
  <si>
    <t>LC-001/B</t>
  </si>
  <si>
    <t>LC-001/B1</t>
  </si>
  <si>
    <t>N 46° 08' 42,9'' E 9° 24' 44,3''</t>
  </si>
  <si>
    <t>Via al Trivio</t>
  </si>
  <si>
    <t>Mandello h24</t>
  </si>
  <si>
    <t>LC-001/C</t>
  </si>
  <si>
    <t>LC-001/C1</t>
  </si>
  <si>
    <t>N 45°54'51" E 9°19'24"</t>
  </si>
  <si>
    <t>SP 72</t>
  </si>
  <si>
    <t>Introbio h24</t>
  </si>
  <si>
    <t>LC-002/A</t>
  </si>
  <si>
    <t>LC-002/A1</t>
  </si>
  <si>
    <t>N 45° 56' 59,5'' E 9° 27' 3,7''</t>
  </si>
  <si>
    <t>Pasturo SP 62 incrocio via Provinciale</t>
  </si>
  <si>
    <t>Premana h24</t>
  </si>
  <si>
    <t>LC-002/B</t>
  </si>
  <si>
    <t>LC-002/B1</t>
  </si>
  <si>
    <t>N 46° 03' 22,940'' E 9° 24' 28,048''</t>
  </si>
  <si>
    <t>Premana SP 67 incrocio Via Roma</t>
  </si>
  <si>
    <t>Lecco1 h24</t>
  </si>
  <si>
    <t>LC-003/A</t>
  </si>
  <si>
    <t>LC-003/A1</t>
  </si>
  <si>
    <t>N 45°51'40.9" E 9°23'33.7"</t>
  </si>
  <si>
    <t>Rotonda via Col di Lana-via Pasubio</t>
  </si>
  <si>
    <t>Lecco2 h24</t>
  </si>
  <si>
    <t>LC-003/B</t>
  </si>
  <si>
    <t>LC-003/B1</t>
  </si>
  <si>
    <t>N 45°50'37,7" E 9°24'23,2''</t>
  </si>
  <si>
    <t>Rotonda via della Pergola</t>
  </si>
  <si>
    <t>Galbiate h12</t>
  </si>
  <si>
    <t>LC-003/C</t>
  </si>
  <si>
    <t>LC-003/C1</t>
  </si>
  <si>
    <t xml:space="preserve">N 45° 49' 36.59'' E 9° 21' 17.57'' </t>
  </si>
  <si>
    <t>Rotonda Sala al Barro -  ingresso SS36</t>
  </si>
  <si>
    <t>Bosisio h24</t>
  </si>
  <si>
    <t>LC-004/A</t>
  </si>
  <si>
    <t>LC-004/A1</t>
  </si>
  <si>
    <t>N 45°48'11" E 9°17'32"</t>
  </si>
  <si>
    <t>Via A. Manzoni ang Via Brianza</t>
  </si>
  <si>
    <t>Calolziocorte h24</t>
  </si>
  <si>
    <t>LC-005/A</t>
  </si>
  <si>
    <t>LC-005/A1</t>
  </si>
  <si>
    <t>N 45°48'16" E 9°25'36"</t>
  </si>
  <si>
    <t>C.so Dante ang. IV Novembre</t>
  </si>
  <si>
    <t>Olginate h12</t>
  </si>
  <si>
    <t>LC-005/A2</t>
  </si>
  <si>
    <t>N 45°47'22.89" E 9°25'6.80"</t>
  </si>
  <si>
    <t>Rotonda Via Spluga -Via Cantù</t>
  </si>
  <si>
    <t>Merate h24</t>
  </si>
  <si>
    <t>LC-006/A</t>
  </si>
  <si>
    <t>LC-006/A1</t>
  </si>
  <si>
    <t>N 45°41'45.5" E 9°25'45"</t>
  </si>
  <si>
    <t>Via Cerri ang De Gasperis</t>
  </si>
  <si>
    <t>Monticello h24</t>
  </si>
  <si>
    <t>LC-006/B</t>
  </si>
  <si>
    <t>LC-006/B1</t>
  </si>
  <si>
    <t>N 45°42'29.8"  E 9°18'52.7"</t>
  </si>
  <si>
    <t>Rotonda SP51 / SP54</t>
  </si>
  <si>
    <t>Barzano h12</t>
  </si>
  <si>
    <t>LC-006/B2</t>
  </si>
  <si>
    <t>N 45° 44' 05.3''  E 9° 19' 07.1''</t>
  </si>
  <si>
    <t>Rotonda via Sirtori/via Diaz</t>
  </si>
  <si>
    <t>Lodi h24</t>
  </si>
  <si>
    <t>LO-001/A</t>
  </si>
  <si>
    <t>LO-001/A1</t>
  </si>
  <si>
    <t>Lodi</t>
  </si>
  <si>
    <t>N 45°18'54.7'' E 9°30'38.6''</t>
  </si>
  <si>
    <t>Viale savoia (Ospedale)</t>
  </si>
  <si>
    <t>Lodi h12</t>
  </si>
  <si>
    <t>LO-001/A2</t>
  </si>
  <si>
    <t>Santangelo1 h24</t>
  </si>
  <si>
    <t>LO-002/A</t>
  </si>
  <si>
    <t>LO-002/A1</t>
  </si>
  <si>
    <t>N 45°14'48'' E 9°24'10''</t>
  </si>
  <si>
    <t>Intersezione SP 235 con SP17</t>
  </si>
  <si>
    <t>Lodi vecchio h12</t>
  </si>
  <si>
    <t>LO-002/A2</t>
  </si>
  <si>
    <t>N 45°18'25.0" E 9°24'45.3"</t>
  </si>
  <si>
    <t>Incrocio sp 114 sp140</t>
  </si>
  <si>
    <t>Santangelo2 h24</t>
  </si>
  <si>
    <t>LO-002/B</t>
  </si>
  <si>
    <t>LO-002/B1</t>
  </si>
  <si>
    <t xml:space="preserve"> N 45° 14' 14.19''E 9° 24' 34.78''</t>
  </si>
  <si>
    <t>Viale Partigiani angolo Via G. Mazzini</t>
  </si>
  <si>
    <t>Casalpusterlengo h24</t>
  </si>
  <si>
    <t>LO-003/A</t>
  </si>
  <si>
    <t>LO-003/A1</t>
  </si>
  <si>
    <t>N 45°10'10.8" E 9°39'10.9"</t>
  </si>
  <si>
    <t>Presso Ospedale</t>
  </si>
  <si>
    <t>Codogno h24</t>
  </si>
  <si>
    <t>LO-004/A</t>
  </si>
  <si>
    <t>LO-004/A1</t>
  </si>
  <si>
    <t>N 45°9'41'' E 9°43'8''</t>
  </si>
  <si>
    <t>Viale G. Marconi</t>
  </si>
  <si>
    <t>Codogno h12</t>
  </si>
  <si>
    <t>LO-004/A2</t>
  </si>
  <si>
    <t xml:space="preserve"> N 45° 9' 39.81'' E 9°  42' 3.14''</t>
  </si>
  <si>
    <t>Via D.Alighieri incrocio Via G. Carducci</t>
  </si>
  <si>
    <t>Besana h24</t>
  </si>
  <si>
    <t>MB-001/A</t>
  </si>
  <si>
    <t>MB-001/A1</t>
  </si>
  <si>
    <t>Monza</t>
  </si>
  <si>
    <t>N 45°41'45.18" E 9°16'24.63"</t>
  </si>
  <si>
    <t>Intersezione V.le Kennedy con via Cantù</t>
  </si>
  <si>
    <t>Besana h12</t>
  </si>
  <si>
    <t>MB-001/A2</t>
  </si>
  <si>
    <t>Vimercate h24</t>
  </si>
  <si>
    <t>MB-002/A</t>
  </si>
  <si>
    <t>MB-002/A1</t>
  </si>
  <si>
    <t>N 45°36'54.02"  E 9°23'13.21"</t>
  </si>
  <si>
    <t>Intersezione SP 2 con SP 3</t>
  </si>
  <si>
    <t>Agrate h24</t>
  </si>
  <si>
    <t>MB-002/B</t>
  </si>
  <si>
    <t>MB-002/B1</t>
  </si>
  <si>
    <t>N 45°34'19.60"  E 9°21'17.75"</t>
  </si>
  <si>
    <t>Via G. Matteotti ang. SP 41</t>
  </si>
  <si>
    <t>Concorrezzo h12</t>
  </si>
  <si>
    <t>MB-002/B2</t>
  </si>
  <si>
    <t>N 45°34'47.5" E 9°19'27.6"</t>
  </si>
  <si>
    <t>Zona Malcantone  - Concorezzo SP 3 intersezione SP 13</t>
  </si>
  <si>
    <t>Usmate arcore h24</t>
  </si>
  <si>
    <t>MB-003/A</t>
  </si>
  <si>
    <t>MB-003/A1</t>
  </si>
  <si>
    <t>N 45°37'02.0" E 9°18'48.1"</t>
  </si>
  <si>
    <t>Zona Cascina del Bruno - Arcore</t>
  </si>
  <si>
    <t>Lissone h24</t>
  </si>
  <si>
    <t>MB-004/A</t>
  </si>
  <si>
    <t>MB-004/A1</t>
  </si>
  <si>
    <t>N 45°36'47.87"  E 9°14'55.10"</t>
  </si>
  <si>
    <t>SP 11 ang. Via C. Cattaneo</t>
  </si>
  <si>
    <t>Lissone h12</t>
  </si>
  <si>
    <t>MB-004/A2</t>
  </si>
  <si>
    <t xml:space="preserve">N 45°38'8" E 9°13'40" </t>
  </si>
  <si>
    <t>Rotatoria sp 211 con via Enrico Mattei</t>
  </si>
  <si>
    <t>Muggiò h12</t>
  </si>
  <si>
    <t>MB-004/B</t>
  </si>
  <si>
    <t>MB-004/B1</t>
  </si>
  <si>
    <t>N 45°35'34.5" E 9°14'02.0"</t>
  </si>
  <si>
    <t>Zona ALDI - Muggiò</t>
  </si>
  <si>
    <t>Brugherio h24</t>
  </si>
  <si>
    <t>MB-005/A</t>
  </si>
  <si>
    <t>MB-005/A1</t>
  </si>
  <si>
    <t>N 45°33'35.89" E 9°18'10.20"</t>
  </si>
  <si>
    <t>Intersezione V.le Lombardia con V.le Europa</t>
  </si>
  <si>
    <t>Monza h24</t>
  </si>
  <si>
    <t>MB-005/B</t>
  </si>
  <si>
    <t>MB-005/B1</t>
  </si>
  <si>
    <t>N 45°34'39.30" E 9°16'57.33"</t>
  </si>
  <si>
    <t>Via Buonarroti ang. via Mentana</t>
  </si>
  <si>
    <t>Monza h12</t>
  </si>
  <si>
    <t>MB-005/B2</t>
  </si>
  <si>
    <t xml:space="preserve"> N 45°35'17.31"  E 9°17'06.52"</t>
  </si>
  <si>
    <t>Via Lecco ang. via Cantore)</t>
  </si>
  <si>
    <t>Desio2 h12</t>
  </si>
  <si>
    <t>MB-006/B</t>
  </si>
  <si>
    <t>MB-006/B1</t>
  </si>
  <si>
    <t xml:space="preserve">N 45°36'57.7" E 9°11'05.4" </t>
  </si>
  <si>
    <t>SP173</t>
  </si>
  <si>
    <t>Seregno h24</t>
  </si>
  <si>
    <t>MB-006/C</t>
  </si>
  <si>
    <t>MB-006/C1</t>
  </si>
  <si>
    <t>N 45°39'21.37" E 9°12'32.13"</t>
  </si>
  <si>
    <t>C.so Matteotti ang. via G. Parini</t>
  </si>
  <si>
    <t>Seregno h12</t>
  </si>
  <si>
    <t>MB-006/C2</t>
  </si>
  <si>
    <t xml:space="preserve"> N 45°39'10.98"  E 9°9'27.37"</t>
  </si>
  <si>
    <t>Via Tre Venezie ang. M. Polo</t>
  </si>
  <si>
    <t>Cornate h24</t>
  </si>
  <si>
    <t>MB-007/A</t>
  </si>
  <si>
    <t>MB-007/A1</t>
  </si>
  <si>
    <t>N 45°38'21.31" E 9°28'14.71"</t>
  </si>
  <si>
    <t>Intersezione SP 55 con SP 178</t>
  </si>
  <si>
    <t>Cesano h24</t>
  </si>
  <si>
    <t>MB-008/A</t>
  </si>
  <si>
    <t>MB-008/A1</t>
  </si>
  <si>
    <t>N 45°37'14.78" E 9°9'2.19"</t>
  </si>
  <si>
    <t>Via Milano ang. via Manzoni</t>
  </si>
  <si>
    <t>Milano2 h24</t>
  </si>
  <si>
    <t>MI-000/B</t>
  </si>
  <si>
    <t>MI-000/B1</t>
  </si>
  <si>
    <t>Milano</t>
  </si>
  <si>
    <t>N 45°27'10.76''  E 9°10'48.89''</t>
  </si>
  <si>
    <t>V.le 24 maggio</t>
  </si>
  <si>
    <t>Milano2 h12</t>
  </si>
  <si>
    <t>MI-000/B2</t>
  </si>
  <si>
    <t>N 45°26'39.29''   E 9°10'21.75''</t>
  </si>
  <si>
    <t>P.zza Belfanti</t>
  </si>
  <si>
    <t>Milano2 h81</t>
  </si>
  <si>
    <t>MI-000/B3</t>
  </si>
  <si>
    <t>N 45°28'27.29''   E 9°12'17.10''</t>
  </si>
  <si>
    <t>P.zza Oberdan</t>
  </si>
  <si>
    <t>Milano2 h82</t>
  </si>
  <si>
    <t>MI-000/B4</t>
  </si>
  <si>
    <t>Milano3 h24</t>
  </si>
  <si>
    <t>MI-000/C</t>
  </si>
  <si>
    <t>MI-000/C1</t>
  </si>
  <si>
    <t>N 45°30'34.74''  E 9°14'50.60''</t>
  </si>
  <si>
    <t>Via Adriano ang. Via Padova</t>
  </si>
  <si>
    <t>Milano3 h12</t>
  </si>
  <si>
    <t>MI-000/C2</t>
  </si>
  <si>
    <t xml:space="preserve"> N 45°29'8.44''  E 9°13'1.23''</t>
  </si>
  <si>
    <t>P.le Loreto</t>
  </si>
  <si>
    <t>Milano3 h8-1</t>
  </si>
  <si>
    <t>MI-000/C3</t>
  </si>
  <si>
    <t>N 45°29'52.36''   E 9°14'01.78''</t>
  </si>
  <si>
    <t>Largo Tel Aviv</t>
  </si>
  <si>
    <t>Milano3 h8-2</t>
  </si>
  <si>
    <t>MI-000/C4</t>
  </si>
  <si>
    <t>Milano4 h24</t>
  </si>
  <si>
    <t>MI-000/D</t>
  </si>
  <si>
    <t>MI-000/D1</t>
  </si>
  <si>
    <t>N 45°29'8.44''  E 9°13'1.23''</t>
  </si>
  <si>
    <t>Milano4 h12-1</t>
  </si>
  <si>
    <t>MI-000/D2</t>
  </si>
  <si>
    <t>N 45°29'11.61''   E 9°12'5.65''</t>
  </si>
  <si>
    <t>Via Filzi</t>
  </si>
  <si>
    <t>Milano4 h12-2</t>
  </si>
  <si>
    <t>MI-000/D3</t>
  </si>
  <si>
    <t>N 45°29'8.44'' E 09°13'1.23"</t>
  </si>
  <si>
    <t xml:space="preserve">P.le Loreto </t>
  </si>
  <si>
    <t>Milano4 h8</t>
  </si>
  <si>
    <t>MI-000/D4</t>
  </si>
  <si>
    <t>N 45°30'17.71''   E 9°13'20.20''</t>
  </si>
  <si>
    <t>V.le Monza ang. Prospero Finzi</t>
  </si>
  <si>
    <t>Milano5 h24</t>
  </si>
  <si>
    <t>MI-000/E</t>
  </si>
  <si>
    <t>MI-000/E1</t>
  </si>
  <si>
    <t>N 45°31'11.17''  E 9°10'11.10''</t>
  </si>
  <si>
    <t>V.le Astesani</t>
  </si>
  <si>
    <t>Milano5 h12-1</t>
  </si>
  <si>
    <t>MI-000/E2</t>
  </si>
  <si>
    <t>N 45°29'47.76''   E 9°10'15.27''</t>
  </si>
  <si>
    <t>P.le Nigra</t>
  </si>
  <si>
    <t>Milano5 h12-2</t>
  </si>
  <si>
    <t>MI-000/E3</t>
  </si>
  <si>
    <t>N 45°31'11.17'' E 09°10'11.10"</t>
  </si>
  <si>
    <t>Via Astesani</t>
  </si>
  <si>
    <t>Milano5 h8</t>
  </si>
  <si>
    <t>MI-000/E4</t>
  </si>
  <si>
    <t>N 45°30'52.30''  E 9°12'28.87'' (Lun-Ven)
N 45°29'50.56''  E 9°11'11.40'' (Sab-Dom)</t>
  </si>
  <si>
    <t>V.le Sarca ang. Via Rodi (Lun-Ven)
P.le Maciachini (Sab-Dom)</t>
  </si>
  <si>
    <t>Milano6 h24</t>
  </si>
  <si>
    <t>MI-000/F</t>
  </si>
  <si>
    <t>MI-000/F1</t>
  </si>
  <si>
    <t>N 45°27'20.5''  E 9°5'20.90''</t>
  </si>
  <si>
    <t>Via Bagarotti ang. Via Gozzoli</t>
  </si>
  <si>
    <t>Milano6 h12-1</t>
  </si>
  <si>
    <t>MI-000/F2</t>
  </si>
  <si>
    <t xml:space="preserve">N 45°27'46.94''  E 9°07'40.33'' 
</t>
  </si>
  <si>
    <t>Via Forze Armate ang. Primaticcio</t>
  </si>
  <si>
    <t>Milano6 h8-1</t>
  </si>
  <si>
    <t>MI-000/F3</t>
  </si>
  <si>
    <t>N 45°27'34.41'' E 9°7'46.29'' (Lun-Ven)
N 45°26'49.82'' E 9°7'39.24''(Sab-Dom)</t>
  </si>
  <si>
    <t>V.Primaticcio ang.Legioni Romane (Lun-Ven)
V.Lorenteggio ang. Inganni (Sab-Dom)</t>
  </si>
  <si>
    <t>Milano7 h24</t>
  </si>
  <si>
    <t>MI-000/G</t>
  </si>
  <si>
    <t>MI-000/G1</t>
  </si>
  <si>
    <t>N 45°28'55.84''  E 9°10'54.94''</t>
  </si>
  <si>
    <t>V.le Baiamonti</t>
  </si>
  <si>
    <t>Milano7 h12</t>
  </si>
  <si>
    <t>MI-000/G2</t>
  </si>
  <si>
    <t>N 45°27'11.48''    E 09°09'13.11''</t>
  </si>
  <si>
    <t>P.zza Napoli</t>
  </si>
  <si>
    <t>Milano7 h8</t>
  </si>
  <si>
    <t>MI-000/G3</t>
  </si>
  <si>
    <t>N 45°28'0.58'' - E 9°9'58.17'' (Lun-Ven)
N 45°26'13.79'' E 9°11'51.37'' (Sab-Dom)</t>
  </si>
  <si>
    <t>P.le Baracca (Lun-Ven)
V.Antonini inrc. Chiaradia (Sab-Dom)</t>
  </si>
  <si>
    <t>Milano8 h24</t>
  </si>
  <si>
    <t>MI-000/H</t>
  </si>
  <si>
    <t>MI-000/H1</t>
  </si>
  <si>
    <t>N 45°28'0.58'' - E 9°9'58.17''</t>
  </si>
  <si>
    <t>P.le Baracca</t>
  </si>
  <si>
    <t>Milano8 h12</t>
  </si>
  <si>
    <t>MI-000/H2</t>
  </si>
  <si>
    <t>N 45°27'22.83''   E 09°11'14.80''</t>
  </si>
  <si>
    <t>C.so Italia</t>
  </si>
  <si>
    <t>Milano8 h8-1</t>
  </si>
  <si>
    <t>MI-000/H3</t>
  </si>
  <si>
    <t>N 45°27'43.66'' E 9°13'25.64"</t>
  </si>
  <si>
    <t>V.le 22 Marzo</t>
  </si>
  <si>
    <t>Milano8 h8-2</t>
  </si>
  <si>
    <t>MI-000/H4</t>
  </si>
  <si>
    <t>Milano9 h24</t>
  </si>
  <si>
    <t>MI-000/L</t>
  </si>
  <si>
    <t>MI-000/L1</t>
  </si>
  <si>
    <t>N 45°29'03.69''  E 9°14'09.52''</t>
  </si>
  <si>
    <t>V.le Bottini</t>
  </si>
  <si>
    <t>Milano9 h12</t>
  </si>
  <si>
    <t>MI-000/L2</t>
  </si>
  <si>
    <t>N 45°27'1.87'' E 9°13'25.86''</t>
  </si>
  <si>
    <t>P.le Cuoco</t>
  </si>
  <si>
    <t>Milano9 h8-1</t>
  </si>
  <si>
    <t>MI-000/L3</t>
  </si>
  <si>
    <t xml:space="preserve"> N 45°26'12.01''  E 9°10'29.35''</t>
  </si>
  <si>
    <t>Via Chiesa Rossa ang. Carrara</t>
  </si>
  <si>
    <t>Milano9 h8-2</t>
  </si>
  <si>
    <t>MI-000/L4</t>
  </si>
  <si>
    <t>N 45°29'03.69'' E 09°14'09.52"</t>
  </si>
  <si>
    <t>P.le Bottini</t>
  </si>
  <si>
    <t>Milano11 h24</t>
  </si>
  <si>
    <t>MI-000/N</t>
  </si>
  <si>
    <t>MI-000/N1</t>
  </si>
  <si>
    <t>N 45°29'59.60''  E 9°7'48.54''</t>
  </si>
  <si>
    <t>Intersezione P.le Certosa con ATS dei Laghi</t>
  </si>
  <si>
    <t>Milano11 h12</t>
  </si>
  <si>
    <t>MI-000/N2</t>
  </si>
  <si>
    <t xml:space="preserve"> N 45°29'59.60'' E 09°7'48.54"</t>
  </si>
  <si>
    <t>V.le Certosa/P.le Laghi</t>
  </si>
  <si>
    <t>Milano11 h8-1</t>
  </si>
  <si>
    <t>MI-000/N3</t>
  </si>
  <si>
    <t>Milano11 h8-2</t>
  </si>
  <si>
    <t>MI-000/N4</t>
  </si>
  <si>
    <t>Milano13 h24</t>
  </si>
  <si>
    <t>MI-000/Q</t>
  </si>
  <si>
    <t>MI-000/Q1</t>
  </si>
  <si>
    <t>N 45°29'13.02''  E 9°09'22.60''</t>
  </si>
  <si>
    <t>P.zza Firenze</t>
  </si>
  <si>
    <t>Milano13 h12</t>
  </si>
  <si>
    <t>MI-000/Q2</t>
  </si>
  <si>
    <t>N 45°29'13.02'' E 09°09'22.60"</t>
  </si>
  <si>
    <t>Milano13 h8</t>
  </si>
  <si>
    <t>MI-000/Q3</t>
  </si>
  <si>
    <t xml:space="preserve">N 45° 28' 06.52''  E 9° 10' 55.48'' </t>
  </si>
  <si>
    <t>P.zza Castello</t>
  </si>
  <si>
    <t>Milano14 h24</t>
  </si>
  <si>
    <t>MI-000/R</t>
  </si>
  <si>
    <t>MI-000/R1</t>
  </si>
  <si>
    <t>N 45°25'59.41'' E 9°10'59.30''</t>
  </si>
  <si>
    <t>Via Agrippa</t>
  </si>
  <si>
    <t>Milano14 h12</t>
  </si>
  <si>
    <t>MI-000/R2</t>
  </si>
  <si>
    <t>Milano14 h8</t>
  </si>
  <si>
    <t>MI-000/R3</t>
  </si>
  <si>
    <t>N 45°26'12.01''  E 9°10'29.35''</t>
  </si>
  <si>
    <t>Milano15 h24</t>
  </si>
  <si>
    <t>MI-000/S</t>
  </si>
  <si>
    <t>MI-000/S1</t>
  </si>
  <si>
    <t>N 45°29'50.56''  E 9°11'11.40''</t>
  </si>
  <si>
    <t>P.le Maciachini</t>
  </si>
  <si>
    <t>Milano15 h12</t>
  </si>
  <si>
    <t>MI-000/S2</t>
  </si>
  <si>
    <t>N 45°29'50.56'' E 09°11'11.40"</t>
  </si>
  <si>
    <t>Milano15 h8</t>
  </si>
  <si>
    <t>MI-000/S3</t>
  </si>
  <si>
    <t xml:space="preserve"> N 45°30'52.30''  E 9°12'28.87''</t>
  </si>
  <si>
    <t>Vle Sarca ang. Via Rodi</t>
  </si>
  <si>
    <t>Milano16 h24</t>
  </si>
  <si>
    <t>MI-000/T</t>
  </si>
  <si>
    <t>MI-000/T1</t>
  </si>
  <si>
    <t>N 45°27'7.23''  E 9°12'8.74''</t>
  </si>
  <si>
    <t>P.zza Medaglie D'Oro</t>
  </si>
  <si>
    <t>Milano16 h12-1</t>
  </si>
  <si>
    <t>MI-000/T2</t>
  </si>
  <si>
    <t>Milano16 h12-2</t>
  </si>
  <si>
    <t>MI-000/T3</t>
  </si>
  <si>
    <t>N 45°28'05.66''  E 9°12'57.49''</t>
  </si>
  <si>
    <t>P.le Dateo</t>
  </si>
  <si>
    <t>Milano16 h8</t>
  </si>
  <si>
    <t>MI-000/T4</t>
  </si>
  <si>
    <t xml:space="preserve"> N 45° 28' 06.52''  E 9° 10' 55.48''</t>
  </si>
  <si>
    <t>Milano17 h24</t>
  </si>
  <si>
    <t>MI-000/U</t>
  </si>
  <si>
    <t>MI-000/U1</t>
  </si>
  <si>
    <t>N 45°27'07.30'' E 9°9'11.08''</t>
  </si>
  <si>
    <t>Milano17 h12-1</t>
  </si>
  <si>
    <t>MI-000/U2</t>
  </si>
  <si>
    <t>N 45°28'00.84''  E 9°08'47.47''</t>
  </si>
  <si>
    <t>Via Rubens ang. via Ranzoni</t>
  </si>
  <si>
    <t>Milano17 h12-2</t>
  </si>
  <si>
    <t>MI-000/U3</t>
  </si>
  <si>
    <t>Milano17 h8</t>
  </si>
  <si>
    <t>MI-000/U4</t>
  </si>
  <si>
    <t>Milano18 h24</t>
  </si>
  <si>
    <t>MI-000/V</t>
  </si>
  <si>
    <t>MI-000/V1</t>
  </si>
  <si>
    <t>Milano18 h12-1</t>
  </si>
  <si>
    <t>MI-000/V2</t>
  </si>
  <si>
    <t xml:space="preserve"> N 45°27'24.94''  E 9°14'29.40''</t>
  </si>
  <si>
    <t>P.zza Ovidio</t>
  </si>
  <si>
    <t>Milano18 h8</t>
  </si>
  <si>
    <t>MI-000/V3</t>
  </si>
  <si>
    <t xml:space="preserve"> N 45°26'25.04''   E 9°13'27.01''</t>
  </si>
  <si>
    <t>P.le Corvetto</t>
  </si>
  <si>
    <t>Milano20 h24</t>
  </si>
  <si>
    <t>MI-000/Y</t>
  </si>
  <si>
    <t>MI-000/Y1</t>
  </si>
  <si>
    <t>N 45°28'45.40''   E 9°08'34.98''</t>
  </si>
  <si>
    <t>P.le Lotto</t>
  </si>
  <si>
    <t>Milano20 h12</t>
  </si>
  <si>
    <t>MI-000/Y2</t>
  </si>
  <si>
    <t>N 45° 28' 45.40" E 09° 08' 34.98"</t>
  </si>
  <si>
    <t>Milano20 h8</t>
  </si>
  <si>
    <t>MI-000/Y3</t>
  </si>
  <si>
    <t>Abbiategrasso1 h24</t>
  </si>
  <si>
    <t>MI-001/A</t>
  </si>
  <si>
    <t>MI-001/A1</t>
  </si>
  <si>
    <t>N 45°23'56.32'' E 8°55'46.38''</t>
  </si>
  <si>
    <t>Intersezione SS 494 con V.le G. Mazzini</t>
  </si>
  <si>
    <t>Abbiategrasso1 h12</t>
  </si>
  <si>
    <t>MI-001/A2</t>
  </si>
  <si>
    <t>Abbiategrasso2 h12</t>
  </si>
  <si>
    <t>MI-001/A3</t>
  </si>
  <si>
    <t>intersezione SS 494 con V.le G. Mazzini</t>
  </si>
  <si>
    <t>Magenta h24</t>
  </si>
  <si>
    <t>MI-002/A</t>
  </si>
  <si>
    <t>MI-002/A1</t>
  </si>
  <si>
    <t>N 45° 28' 16.14'' - E 8° 54' 19.83''</t>
  </si>
  <si>
    <t>Incrocio SP 11 con Strada Padana est</t>
  </si>
  <si>
    <t>Mesero h12</t>
  </si>
  <si>
    <t>MI-002/A2</t>
  </si>
  <si>
    <t xml:space="preserve"> N 45° 30' 04.17'' E 8° 51' 27.46''</t>
  </si>
  <si>
    <t>incrocio SP 31 con Via G. Verdi</t>
  </si>
  <si>
    <t>Arluno h24</t>
  </si>
  <si>
    <t>MI-003/A</t>
  </si>
  <si>
    <t>MI-003/A1</t>
  </si>
  <si>
    <t>N 45°30'32.00'' E 8°56'08.18''</t>
  </si>
  <si>
    <t>Via Edmondo De Amicis ang. via A. Diaz</t>
  </si>
  <si>
    <t>Cuggiono h12</t>
  </si>
  <si>
    <t>MI-003/A2</t>
  </si>
  <si>
    <t xml:space="preserve"> N 45° 30' 20" E 8° 49' 16"</t>
  </si>
  <si>
    <t>Cuggiono Via G. Garibaldi angolo Via Varese</t>
  </si>
  <si>
    <t>Sedriano h24</t>
  </si>
  <si>
    <t>MI-003/B</t>
  </si>
  <si>
    <t>MI-003/B1</t>
  </si>
  <si>
    <t>N 45°29'14.02'' E 8°58'6.96''</t>
  </si>
  <si>
    <t>Via Leopoldo Fagnani ang. Via S. Remigio</t>
  </si>
  <si>
    <t>Rho h24</t>
  </si>
  <si>
    <t>MI-004/A</t>
  </si>
  <si>
    <t>MI-004/A1</t>
  </si>
  <si>
    <t>N 45°32'00.20'' E 9°03'04.35''</t>
  </si>
  <si>
    <t>Intersezione SS 33 con Via Terrazzano</t>
  </si>
  <si>
    <t>Lainate h12</t>
  </si>
  <si>
    <t>MI-004/A2</t>
  </si>
  <si>
    <t>N 45° 33' 58" E 9° 01' 44"</t>
  </si>
  <si>
    <t>Lainate, Via Rimembranze intersezione Via Manzoni</t>
  </si>
  <si>
    <t>Vanzago h8</t>
  </si>
  <si>
    <t>MI-004/A3</t>
  </si>
  <si>
    <t>N 45°31'50.91''  E 8°59'33.89''</t>
  </si>
  <si>
    <t>Vanzago, intersezione SP 229 con Via Sabotino</t>
  </si>
  <si>
    <t>Settimo h24</t>
  </si>
  <si>
    <t>MI-005/A</t>
  </si>
  <si>
    <t>MI-005/A1</t>
  </si>
  <si>
    <t>N 45°29'23.10''  E 9°2'55.28''</t>
  </si>
  <si>
    <t>Intersezione SP 11 con SP 172</t>
  </si>
  <si>
    <t>Settimo h12</t>
  </si>
  <si>
    <t>MI-005/A2</t>
  </si>
  <si>
    <t>Bollate h24</t>
  </si>
  <si>
    <t>MI-006/A</t>
  </si>
  <si>
    <t>MI-006/A1</t>
  </si>
  <si>
    <t>N 45°32'50.56'' E 9°06'51.91''</t>
  </si>
  <si>
    <t>Via G. Verdi ang. via Vittorio Veneto</t>
  </si>
  <si>
    <t>Novate m h8</t>
  </si>
  <si>
    <t>MI-006/A2</t>
  </si>
  <si>
    <t>N 45°32'19.53''  E 9°8'23.17''</t>
  </si>
  <si>
    <t>Novate, intersezione di via G. Brodolini</t>
  </si>
  <si>
    <t>Paderno dugnano h24</t>
  </si>
  <si>
    <t>MI-006/B</t>
  </si>
  <si>
    <t>MI-006/B1</t>
  </si>
  <si>
    <t>N 45°34'15.77'' E 9°9'17.53''</t>
  </si>
  <si>
    <t>Intersezione Via L. Cadorna e Via L. Da Vinci</t>
  </si>
  <si>
    <t>Limbiate h24</t>
  </si>
  <si>
    <t>MI-007/A</t>
  </si>
  <si>
    <t>MI-007/A1</t>
  </si>
  <si>
    <t>N 45°36'09.3"  E 9°07'24.5"</t>
  </si>
  <si>
    <t>Intersezione V.le dei Mille con via Piave</t>
  </si>
  <si>
    <t>Solaro h12</t>
  </si>
  <si>
    <t>MI-007/A2</t>
  </si>
  <si>
    <t xml:space="preserve"> N 45°37'42.25''  E 9°4'44.47''</t>
  </si>
  <si>
    <t>Ceriano L., intersezione SP 133 con SP 134</t>
  </si>
  <si>
    <t>Senago h12</t>
  </si>
  <si>
    <t>MI-007/A3</t>
  </si>
  <si>
    <t xml:space="preserve"> N 45° 34' 07" E 9° 07' 31"</t>
  </si>
  <si>
    <t>Senago, Via Martiri Marzabotto angolo Via Brodolini</t>
  </si>
  <si>
    <t>Cisliano h24</t>
  </si>
  <si>
    <t>MI-008/A</t>
  </si>
  <si>
    <t>MI-008/A1</t>
  </si>
  <si>
    <t>N 45°26'23.74'' E 8°59'5.71''</t>
  </si>
  <si>
    <t>Intersezione SP 114 con SP 236</t>
  </si>
  <si>
    <t>Trezzano sn h24</t>
  </si>
  <si>
    <t>MI-008/B</t>
  </si>
  <si>
    <t>MI-008/B1</t>
  </si>
  <si>
    <t>N 45°25'10.95'' E 9°3'17.13''</t>
  </si>
  <si>
    <t>Intersezione SS 494 con via G. Marconi</t>
  </si>
  <si>
    <t>Corsico h24</t>
  </si>
  <si>
    <t>MI-009/A</t>
  </si>
  <si>
    <t>MI-009/A1</t>
  </si>
  <si>
    <t>N 45°26'12.12''  E 9°6'22.24''</t>
  </si>
  <si>
    <t>Intersezione V.le Liberazione con via Niccolò Copernico</t>
  </si>
  <si>
    <t>Buccinasco h12</t>
  </si>
  <si>
    <t>MI-009/A2</t>
  </si>
  <si>
    <t>N 45°25'15.88''  E 9°7'11.13''</t>
  </si>
  <si>
    <t>Buccinasco, intersezione via M. Greppi con via Lomellina</t>
  </si>
  <si>
    <t>Opera h24</t>
  </si>
  <si>
    <t>MI-010/A</t>
  </si>
  <si>
    <t>MI-010/A1</t>
  </si>
  <si>
    <t>N 45°22'57.43'' E 9°12'47.84''</t>
  </si>
  <si>
    <t>Intersezione V.le E. Berlinguer con via G. Marcora</t>
  </si>
  <si>
    <t>Rozzano h12</t>
  </si>
  <si>
    <t>MI-010/A2</t>
  </si>
  <si>
    <t xml:space="preserve"> N 45°22'55.56''  E 9°09'36.93''</t>
  </si>
  <si>
    <t>Rozzano, intersezione V.le Lombardia con V.le Romagna</t>
  </si>
  <si>
    <t>San donato h24</t>
  </si>
  <si>
    <t>MI-011/A</t>
  </si>
  <si>
    <t>MI-011/A1</t>
  </si>
  <si>
    <t>N 45°24'48.52'' E 9°15'51.62''</t>
  </si>
  <si>
    <t>Intersezione SS 9</t>
  </si>
  <si>
    <t>San giuliano h12</t>
  </si>
  <si>
    <t>MI-011/A2</t>
  </si>
  <si>
    <t>N 45°23'31.35'' E 9°17'14.71''</t>
  </si>
  <si>
    <t>Intersezione V.roma ang. Via per Locate</t>
  </si>
  <si>
    <t>Melegnano h24</t>
  </si>
  <si>
    <t>MI-012/A</t>
  </si>
  <si>
    <t>MI-012/A1</t>
  </si>
  <si>
    <t>N 45°21'28.87'' E 9°20'3.11''</t>
  </si>
  <si>
    <t>Intersezione SS 9 con SP 39</t>
  </si>
  <si>
    <t>Locate H8</t>
  </si>
  <si>
    <t>MI-012/A2</t>
  </si>
  <si>
    <t>N 45°20'11.03'' E 9°14'59.04''</t>
  </si>
  <si>
    <t>Locate, intersezione SP 412 con SP 40</t>
  </si>
  <si>
    <t>Peschiera b. h24</t>
  </si>
  <si>
    <t>MI-013/A</t>
  </si>
  <si>
    <t>MI-013/A1</t>
  </si>
  <si>
    <t>N 45°25'35.11'' E 9°18'33.08''</t>
  </si>
  <si>
    <t>Intersezione SP 415 con via Melegnano</t>
  </si>
  <si>
    <t>Pioltello h24</t>
  </si>
  <si>
    <t>MI-014/A</t>
  </si>
  <si>
    <t>MI-014/A1</t>
  </si>
  <si>
    <t>N 45°30'43.99'' E 9°19'25.17''</t>
  </si>
  <si>
    <t>V.le S. Francesco ang. via Erodoto</t>
  </si>
  <si>
    <t>Segrate h8</t>
  </si>
  <si>
    <t>MI-014/A2</t>
  </si>
  <si>
    <t xml:space="preserve"> N 45°29'46.17''  E 9°17'20.47''</t>
  </si>
  <si>
    <t>Segrate, intersezione SP 103 con via Monzese</t>
  </si>
  <si>
    <t>Paullo h24</t>
  </si>
  <si>
    <t>MI-015/A</t>
  </si>
  <si>
    <t>MI-015/A1</t>
  </si>
  <si>
    <t>N 45°25'31.04'' E 9°24'13.46''</t>
  </si>
  <si>
    <t>Intersezione SP 161 con SP 415</t>
  </si>
  <si>
    <t>Paullo h12 Lodi</t>
  </si>
  <si>
    <t>MI-015/A2</t>
  </si>
  <si>
    <t xml:space="preserve"> N 45°25'30.0" E 9°25'25.0"</t>
  </si>
  <si>
    <t>Prossimità accesso alla TEM</t>
  </si>
  <si>
    <t>Melzo h24</t>
  </si>
  <si>
    <t>MI-016/A</t>
  </si>
  <si>
    <t>MI-016/A1</t>
  </si>
  <si>
    <t>N 45°29'49.77'' E 9°25'6.02''</t>
  </si>
  <si>
    <t>Intersezione SP 13 con via C. Colombo</t>
  </si>
  <si>
    <t>Pozzuolo m h8</t>
  </si>
  <si>
    <t>MI-016/A2</t>
  </si>
  <si>
    <t xml:space="preserve"> N 45°30'48.12''  E 9°27'39.30''
</t>
  </si>
  <si>
    <t xml:space="preserve">Pozzuolo, intersezione SP 137 con via IV Novembre
</t>
  </si>
  <si>
    <t>Gorgonzola h24</t>
  </si>
  <si>
    <t>MI-017/A</t>
  </si>
  <si>
    <t>MI-017/A1</t>
  </si>
  <si>
    <t>N 45°31'25.98''  E 9°23'58.84''</t>
  </si>
  <si>
    <t>Intersezione SP 13 con via M. Buonarroti</t>
  </si>
  <si>
    <t>Cassano d'adda h8</t>
  </si>
  <si>
    <t>MI-017/A2</t>
  </si>
  <si>
    <t xml:space="preserve"> N 45°31'36.29''  E 9°30'50.97''</t>
  </si>
  <si>
    <t>Cassano D'Adda, intersezione SP 11 con V.le Europa</t>
  </si>
  <si>
    <t>Carugate h24</t>
  </si>
  <si>
    <t>MI-018/A</t>
  </si>
  <si>
    <t>MI-018/A1</t>
  </si>
  <si>
    <t>N 45°32'54.74'' E 9°20'1.64''</t>
  </si>
  <si>
    <t>Intersezione SP 121 con SP 208</t>
  </si>
  <si>
    <t>Cernusco h12</t>
  </si>
  <si>
    <t>MI-018/A2</t>
  </si>
  <si>
    <t xml:space="preserve"> N 45°31'23.62''  E 9°20'15.46''</t>
  </si>
  <si>
    <t>Cernusco, intersezione SP 121 con Via C.B. Cavour</t>
  </si>
  <si>
    <t>Binasco h24</t>
  </si>
  <si>
    <t>MI-019/A</t>
  </si>
  <si>
    <t>MI-019/A1</t>
  </si>
  <si>
    <t>N 45°20'8.30'' E 9°6'23.79''</t>
  </si>
  <si>
    <t>Intersezione SP 30 con SP 35</t>
  </si>
  <si>
    <t>Bubbiano h12</t>
  </si>
  <si>
    <t>MI-019/A2</t>
  </si>
  <si>
    <t>N 45°19'47.06'' E 9°1'10.77''</t>
  </si>
  <si>
    <t>Bubbiano, intersezione SP 163 con via G. Marconi</t>
  </si>
  <si>
    <t>Zibido h12</t>
  </si>
  <si>
    <t>MI-019/A3</t>
  </si>
  <si>
    <t>N 45° 21' 43" E 9° 06' 34"</t>
  </si>
  <si>
    <t>Zibido San Giacomo, intersezione Via Lenini con Via Togliatti</t>
  </si>
  <si>
    <t>Cologno monzese h24</t>
  </si>
  <si>
    <t>MI-020/A</t>
  </si>
  <si>
    <t>MI-020/A1</t>
  </si>
  <si>
    <t>N 45°31'19.01'' E 9°17'02.25''</t>
  </si>
  <si>
    <t>Via G. Garibaldi ang. via Piave</t>
  </si>
  <si>
    <t>Cologno monzese h12</t>
  </si>
  <si>
    <t>MI-020/A2</t>
  </si>
  <si>
    <t>N 45° 31' 43" E 9° 16' 44"</t>
  </si>
  <si>
    <t>Cologno M. intersezione Via Milano con Via Piave</t>
  </si>
  <si>
    <t>Sesto san giovanni h24</t>
  </si>
  <si>
    <t>MI-020/B</t>
  </si>
  <si>
    <t>MI-020/B1</t>
  </si>
  <si>
    <t>N 45°31'35.97'' E 9°13'43.64''</t>
  </si>
  <si>
    <t>V.le E. Marelli con via Gorizia</t>
  </si>
  <si>
    <t>Cinisello h24</t>
  </si>
  <si>
    <t>MI-021/A</t>
  </si>
  <si>
    <t>MI-021/A1</t>
  </si>
  <si>
    <t>N 45°33'57.02'' E 9°12'39.24''</t>
  </si>
  <si>
    <t>Intersezione via L.B. Alberti con via N. Machiavelli</t>
  </si>
  <si>
    <t>Bresso h8</t>
  </si>
  <si>
    <t>MI-021/A2</t>
  </si>
  <si>
    <t>N 45°32'19.46'' E 9°11'52.98''</t>
  </si>
  <si>
    <t>Bresso, intersezione via G. Matteotti con via A. Grandi</t>
  </si>
  <si>
    <t>Cusano h24</t>
  </si>
  <si>
    <t>MI-021/B</t>
  </si>
  <si>
    <t>MI-021/B1</t>
  </si>
  <si>
    <t>N 45° 33' 15.45'' E 9° 10' 27.46''</t>
  </si>
  <si>
    <t>Intersezione via Seveso con via E. Pedretti</t>
  </si>
  <si>
    <t>Cormano h12</t>
  </si>
  <si>
    <t>MI-021/B2</t>
  </si>
  <si>
    <t>N 45°32'36.95'' E 9°09'28.00''</t>
  </si>
  <si>
    <t>Cormano, SP 44 ang. via F. Filzi</t>
  </si>
  <si>
    <t>Legnano1 h24</t>
  </si>
  <si>
    <t>MI-023/A</t>
  </si>
  <si>
    <t>MI-023/A1</t>
  </si>
  <si>
    <t>N 45°35'59.90" E  8°56'1.01"</t>
  </si>
  <si>
    <t>Via Comasina ang. Via Galileo Ferraris</t>
  </si>
  <si>
    <t>Legnano2 h24</t>
  </si>
  <si>
    <t>MI-023/B</t>
  </si>
  <si>
    <t>MI-023/B1</t>
  </si>
  <si>
    <t>N 45°35'48.99" E 8°55'5.71"</t>
  </si>
  <si>
    <t>Rotatoria via Musazzi via Antonio Barlocco</t>
  </si>
  <si>
    <t>Buscate h24</t>
  </si>
  <si>
    <t>MI-023/C</t>
  </si>
  <si>
    <t>MI-023/C1</t>
  </si>
  <si>
    <t>N 45°32'16.5'' E 8°49'08.6''</t>
  </si>
  <si>
    <t>Rotonda SP34 - Via I Maggio</t>
  </si>
  <si>
    <t>Parabiago h24</t>
  </si>
  <si>
    <t>MI-023/D</t>
  </si>
  <si>
    <t>MI-023/D1</t>
  </si>
  <si>
    <t>N 45°32'45.96" E 8°54'54.95"</t>
  </si>
  <si>
    <t>Intersezione SP109 con via Boscaccio</t>
  </si>
  <si>
    <t>Busto garolfo h24</t>
  </si>
  <si>
    <t>MI-023/E</t>
  </si>
  <si>
    <t>MI-023/E1</t>
  </si>
  <si>
    <t>N 45° 33' 07" E 8° 52' 33''</t>
  </si>
  <si>
    <t>intersezione Via per Busto con  Via Europa</t>
  </si>
  <si>
    <t>Goito h24</t>
  </si>
  <si>
    <t>MN-001/A</t>
  </si>
  <si>
    <t>MN-001/A1</t>
  </si>
  <si>
    <t>Mantova</t>
  </si>
  <si>
    <t>N 45°15'05'' E 10°39'56''</t>
  </si>
  <si>
    <t>Intersezione SP 23 con Strada Levata</t>
  </si>
  <si>
    <t>Castiglione h24</t>
  </si>
  <si>
    <t>MN-001/B</t>
  </si>
  <si>
    <t>MN-001/B1</t>
  </si>
  <si>
    <t>N 45°22'26'' E 10°30'26''</t>
  </si>
  <si>
    <t>Intersezione via G. Mazzini con via Donatori di Sangue</t>
  </si>
  <si>
    <t>Volta h24</t>
  </si>
  <si>
    <t>MN-001/C</t>
  </si>
  <si>
    <t>MN-001/C1</t>
  </si>
  <si>
    <t>N 45°21'12.95'' E 10°40'53.95''</t>
  </si>
  <si>
    <t>Intersezione SP 15 con SP 19</t>
  </si>
  <si>
    <t>Castel Goffredo</t>
  </si>
  <si>
    <t>MN-001/D</t>
  </si>
  <si>
    <t>MN-001/D1</t>
  </si>
  <si>
    <t>N 45°16'33'' E 10°28'33''</t>
  </si>
  <si>
    <t>Intersezione SP 8 con Strada Brughiere, Strada Casaloldo e Viale Prof. B. Ubertini</t>
  </si>
  <si>
    <t>Viadana h24</t>
  </si>
  <si>
    <t>MN-002/A</t>
  </si>
  <si>
    <t>MN-002/A1</t>
  </si>
  <si>
    <t>N 44°55'59'' E 10°32'23''</t>
  </si>
  <si>
    <t>Intersezione SP 57 con SP 59</t>
  </si>
  <si>
    <t>Bozzolo h24 (MSA1)</t>
  </si>
  <si>
    <t>MN-002/B</t>
  </si>
  <si>
    <t>MN-002/B1</t>
  </si>
  <si>
    <t xml:space="preserve">N 45°06'05.2" E 10°28'44.6" </t>
  </si>
  <si>
    <t>Presidio ospedaliero di Bozzolo</t>
  </si>
  <si>
    <t>Suzzara h24</t>
  </si>
  <si>
    <t>MN-002/C</t>
  </si>
  <si>
    <t>MN-002/C1</t>
  </si>
  <si>
    <t>N 44°59'10'' E 10°45'51''</t>
  </si>
  <si>
    <t>Intersezione SP 50 con SP 49 e SP 43</t>
  </si>
  <si>
    <t>Mantova1 h24</t>
  </si>
  <si>
    <t>MN-003/A</t>
  </si>
  <si>
    <t>MN-003/A1</t>
  </si>
  <si>
    <t>N 45°09'05'' E 10°46'56''</t>
  </si>
  <si>
    <t>Intersezione Piazzale Gramsci con Viale della Repubblica, via E. Dugoni, Viale Piave, Viale Gorizia e Viale Montello</t>
  </si>
  <si>
    <t>Mantova1 h12</t>
  </si>
  <si>
    <t>MN-003/A2</t>
  </si>
  <si>
    <t>N 45°07'35'' E 10°47'17''</t>
  </si>
  <si>
    <t>Intersezione SS 62 con Tangenziale Sud</t>
  </si>
  <si>
    <t>Mantova2 h12</t>
  </si>
  <si>
    <t>MN-003/B</t>
  </si>
  <si>
    <t>MN-003/B1</t>
  </si>
  <si>
    <t>N 45°08'12'' E 10°43'45''</t>
  </si>
  <si>
    <t>Intersezione SP 420 con Viale 5 Giornate di Milano, Viale Lombardia e via F. Parri</t>
  </si>
  <si>
    <t>Roncoferraro h24</t>
  </si>
  <si>
    <t>MN-003/C</t>
  </si>
  <si>
    <t>MN-003/C1</t>
  </si>
  <si>
    <t>N 45°08'05.54'' E 10°57'16.59''</t>
  </si>
  <si>
    <t>Intersezione SP 30 con SP 31</t>
  </si>
  <si>
    <t>Porto mantovano h24</t>
  </si>
  <si>
    <t>MN-003/D</t>
  </si>
  <si>
    <t>MN-003/D1</t>
  </si>
  <si>
    <t>N 45°13'19'' E 10°47'51''</t>
  </si>
  <si>
    <t>Intersezione SS 62 con via Lusardi</t>
  </si>
  <si>
    <t>Cappelletta h24</t>
  </si>
  <si>
    <t>MN-003/E</t>
  </si>
  <si>
    <t>MN-003/E1</t>
  </si>
  <si>
    <t xml:space="preserve"> N 45°06'20.8" E 10°46'43.5"</t>
  </si>
  <si>
    <t>Incrocio Via San Cataldo con SS62 Via Cisa</t>
  </si>
  <si>
    <t>Bondeno di gonzaga h24</t>
  </si>
  <si>
    <t>MN-004/A</t>
  </si>
  <si>
    <t>MN-004/A1</t>
  </si>
  <si>
    <t>N 44°56'28'' E 10°52'43''</t>
  </si>
  <si>
    <t>Intersezione SP 50 con strada Comunale Zocca</t>
  </si>
  <si>
    <t>Sermide h24</t>
  </si>
  <si>
    <t>MN-004/C</t>
  </si>
  <si>
    <t>MN-004/C1</t>
  </si>
  <si>
    <t>N 45°00'26.4" E 11°17'07.7"</t>
  </si>
  <si>
    <t>Intersezione SP 34 con via M. Bertelli e Via veneto</t>
  </si>
  <si>
    <t>Ostiglia h12</t>
  </si>
  <si>
    <t>MN-004/D</t>
  </si>
  <si>
    <t>MN-004/D1</t>
  </si>
  <si>
    <t>N 45°04'19.9" E 11°07'51.5"</t>
  </si>
  <si>
    <t>Intersezione Via Collodi, Str. Viazzuolo, SP482 strada provinciale per Mantova</t>
  </si>
  <si>
    <t>Mede h24</t>
  </si>
  <si>
    <t>PV-001/A</t>
  </si>
  <si>
    <t>PV-001/A1</t>
  </si>
  <si>
    <t>Pavia</t>
  </si>
  <si>
    <t>N 45°5'46.5'' E 8°44'09.5''</t>
  </si>
  <si>
    <t>Intersezione C.so Vittorio Veneto con P.zza della Repubblica</t>
  </si>
  <si>
    <t>Sannazzaro h24</t>
  </si>
  <si>
    <t>PV-001/B</t>
  </si>
  <si>
    <t>PV-001/B1</t>
  </si>
  <si>
    <t>N 45°6'11'' E 8°54'26''</t>
  </si>
  <si>
    <t>P.zza Mercato</t>
  </si>
  <si>
    <t>Mortara h24</t>
  </si>
  <si>
    <t>PV-002/A</t>
  </si>
  <si>
    <t>PV-002/A1</t>
  </si>
  <si>
    <t>N 45°15'6.5'' E 8°44'14.5"</t>
  </si>
  <si>
    <t>P.zza Martiri della Libertà</t>
  </si>
  <si>
    <t>Robbio h24</t>
  </si>
  <si>
    <t>PV-002/B</t>
  </si>
  <si>
    <t>PV-002/B1</t>
  </si>
  <si>
    <t>N 45°17'21.2'' E 8°35'37.8''</t>
  </si>
  <si>
    <t>Intersezione P.zza Dante con V. Roma</t>
  </si>
  <si>
    <t>Garlasco h24</t>
  </si>
  <si>
    <t>PV-003/A</t>
  </si>
  <si>
    <t>PV-003/A1</t>
  </si>
  <si>
    <t>N 45°11'46'' E 8°55'21''</t>
  </si>
  <si>
    <t>P.zza della Repubblica</t>
  </si>
  <si>
    <t>Vigevano1 h24</t>
  </si>
  <si>
    <t>PV-003/B</t>
  </si>
  <si>
    <t>PV-003/B1</t>
  </si>
  <si>
    <t>N 45°19'46'' E 8°52'47''</t>
  </si>
  <si>
    <t>Intersezione C.so Milano con SS494</t>
  </si>
  <si>
    <t>Vigevano1 h12</t>
  </si>
  <si>
    <t>PV-003/B2</t>
  </si>
  <si>
    <t>N 45° 19' 17.32" E 8° 51' 55.81"</t>
  </si>
  <si>
    <t>Corso Milano</t>
  </si>
  <si>
    <t>Vigevano2 h24</t>
  </si>
  <si>
    <t>PV-003/C</t>
  </si>
  <si>
    <t>PV-003/C1</t>
  </si>
  <si>
    <t>N 45°17'54'' E 8°50'55''</t>
  </si>
  <si>
    <t>Intersezione V. De Gasperi con SS494</t>
  </si>
  <si>
    <t>Pavia1 h24</t>
  </si>
  <si>
    <t>PV-004/A</t>
  </si>
  <si>
    <t>PV-004/A1</t>
  </si>
  <si>
    <t>N 45°10'50.7'' E 9°10'55.5''</t>
  </si>
  <si>
    <t>Intersezione V. San Pietro in Verzolo con V. Molino tre Mole</t>
  </si>
  <si>
    <t>Pavia2 h24</t>
  </si>
  <si>
    <t>PV-004/B</t>
  </si>
  <si>
    <t>PV-004/B1</t>
  </si>
  <si>
    <t>N 45° 11' 52'' E 9° 8' 25.5''</t>
  </si>
  <si>
    <t>Intersezione V. Abbiategrasso con  V. Aselli</t>
  </si>
  <si>
    <t>Pavia2 h12</t>
  </si>
  <si>
    <t>PV-004/B2</t>
  </si>
  <si>
    <t>N 45°12'44.8" E 9°09'48.7"</t>
  </si>
  <si>
    <t>Mirabello di Pavia, Via Mirabello</t>
  </si>
  <si>
    <t>Cava manara h12</t>
  </si>
  <si>
    <t>PV-004/C</t>
  </si>
  <si>
    <t>PV-004/C1</t>
  </si>
  <si>
    <t>N 45°08'24.8" E 9°06'35.4"</t>
  </si>
  <si>
    <t>Via Manara, Cava Manara</t>
  </si>
  <si>
    <t>Casorate h24</t>
  </si>
  <si>
    <t>PV-004/D</t>
  </si>
  <si>
    <t>PV-004/D1</t>
  </si>
  <si>
    <t>N 45°18'32'' E 9°0'53''</t>
  </si>
  <si>
    <t>Largo Avis</t>
  </si>
  <si>
    <t>Belgioioso h24</t>
  </si>
  <si>
    <t>PV-005/A</t>
  </si>
  <si>
    <t>PV-005/A1</t>
  </si>
  <si>
    <t>N 45°9'35'' E 9°18'50.5''</t>
  </si>
  <si>
    <t>Intersezione SP9 con SP234</t>
  </si>
  <si>
    <t>Chignolo po h24</t>
  </si>
  <si>
    <t>PV-005/B</t>
  </si>
  <si>
    <t>PV-005/B1</t>
  </si>
  <si>
    <t>N 45°8'51'' E 9°28'45''</t>
  </si>
  <si>
    <t>Intersezione SP32 con V. Casottina</t>
  </si>
  <si>
    <t>Albuzzano h12</t>
  </si>
  <si>
    <t>PV-005/C</t>
  </si>
  <si>
    <t>PV-005/C1</t>
  </si>
  <si>
    <t>N 45°11'28.6" E 9°14'53.2"</t>
  </si>
  <si>
    <t>SP235 Zona industriale</t>
  </si>
  <si>
    <t>Landriano h24</t>
  </si>
  <si>
    <t>PV-006/A</t>
  </si>
  <si>
    <t>PV-006/A1</t>
  </si>
  <si>
    <t xml:space="preserve">N 45° 17' 39'' E 9° 14' 45.5'' </t>
  </si>
  <si>
    <t>Intersezione SP2 con V. Madonnina</t>
  </si>
  <si>
    <t>Stradella h24</t>
  </si>
  <si>
    <t>PV-007/A</t>
  </si>
  <si>
    <t>PV-007/A1</t>
  </si>
  <si>
    <t>N 45° 4' 32'' E 9° 18' 27.5''</t>
  </si>
  <si>
    <t>Intersezione SP201 con SP10</t>
  </si>
  <si>
    <t>Varzi h24</t>
  </si>
  <si>
    <t>PV-008/A</t>
  </si>
  <si>
    <t>PV-008/A1</t>
  </si>
  <si>
    <t>N 44°49'19'' E 9°11'46''</t>
  </si>
  <si>
    <t>Intersezione SS 461 con SP 166</t>
  </si>
  <si>
    <t>Varzi h12</t>
  </si>
  <si>
    <t>PV-008/A2</t>
  </si>
  <si>
    <t>N 44°49'31.1" E 9°11'27.1"</t>
  </si>
  <si>
    <t>Via Repetti</t>
  </si>
  <si>
    <t>Voghera h24</t>
  </si>
  <si>
    <t>PV-009/A</t>
  </si>
  <si>
    <t>PV-009/A1</t>
  </si>
  <si>
    <t>N 44°59'34.5'' E 9°0'35''</t>
  </si>
  <si>
    <t>Via Galileo Galilei ang. con via S. Lorenzo</t>
  </si>
  <si>
    <t>Rivanazzano h12</t>
  </si>
  <si>
    <t>PV-009/A2</t>
  </si>
  <si>
    <t xml:space="preserve"> N 44°55'48'' E 9°1'13''</t>
  </si>
  <si>
    <t>Intersezione SP1 con SP461</t>
  </si>
  <si>
    <t>Casteggio h24</t>
  </si>
  <si>
    <t>PV-009/B</t>
  </si>
  <si>
    <t>PV-009/B1</t>
  </si>
  <si>
    <t>N 45°0'58'' E 9°7'43''</t>
  </si>
  <si>
    <t>Intersezione SP10 con SP188</t>
  </si>
  <si>
    <t>Montebello h12</t>
  </si>
  <si>
    <t>PV-009/B2</t>
  </si>
  <si>
    <t>N 45°00'22.8" E 9°06'24.7"</t>
  </si>
  <si>
    <t>Montebello della Battaglia, SS10 rotonda Tangenziale Casteggio Voghera</t>
  </si>
  <si>
    <t>Livigno h24</t>
  </si>
  <si>
    <t>SO-001/A</t>
  </si>
  <si>
    <t>SO-001/A1</t>
  </si>
  <si>
    <t>Sondrio</t>
  </si>
  <si>
    <t>N 46° 32' 17.40"  E 10° 08' 15.24"</t>
  </si>
  <si>
    <t>Rotatoria via Bondi ang. via Isola</t>
  </si>
  <si>
    <t>Aprica (Stagionale)</t>
  </si>
  <si>
    <t>SO-002/A</t>
  </si>
  <si>
    <t>SO-002/A1</t>
  </si>
  <si>
    <t>N 46°9'13.39'' E 10°9'2.03''</t>
  </si>
  <si>
    <t>Via Corso Roma</t>
  </si>
  <si>
    <t>Bormio h24</t>
  </si>
  <si>
    <t>SO-002/B</t>
  </si>
  <si>
    <t>SO-002/B1</t>
  </si>
  <si>
    <t>N 46°27'56.35''  E 10°22'12.52''</t>
  </si>
  <si>
    <t>SS38 incrocio S.P. 27</t>
  </si>
  <si>
    <t>Bormio2 h24</t>
  </si>
  <si>
    <t>SO-002/C</t>
  </si>
  <si>
    <t>SO-002/C1</t>
  </si>
  <si>
    <t>Tirano h24</t>
  </si>
  <si>
    <t>SO-002/D</t>
  </si>
  <si>
    <t>SO-002/D1</t>
  </si>
  <si>
    <t>N 46°12'58.10'' E 10°10'15.59''</t>
  </si>
  <si>
    <t>Ang. P.za Marinoni e Via della Repubblica</t>
  </si>
  <si>
    <t>Sondrio1 h24</t>
  </si>
  <si>
    <t>SO-003/A</t>
  </si>
  <si>
    <t>SO-003/A1</t>
  </si>
  <si>
    <t>N 46°10'02.83'' E 09°52'08.29''</t>
  </si>
  <si>
    <t>Incrocio via Vanoni con via Mazzini</t>
  </si>
  <si>
    <t>Sondrio2 h24</t>
  </si>
  <si>
    <t>SO-003/B</t>
  </si>
  <si>
    <t>SO-003/B1</t>
  </si>
  <si>
    <t>Morbegno1 h24</t>
  </si>
  <si>
    <t>SO-004/A</t>
  </si>
  <si>
    <t>SO-004/A1</t>
  </si>
  <si>
    <t>N 46°8'7.94'' E 9°34'7.83''</t>
  </si>
  <si>
    <t>Rotatoria tra viale Tommaso Ambrosetti e via Stelvio</t>
  </si>
  <si>
    <t>Morbegno2 h24</t>
  </si>
  <si>
    <t>SO-004/B</t>
  </si>
  <si>
    <t>SO-004/B1</t>
  </si>
  <si>
    <t>Morbegno2 h12</t>
  </si>
  <si>
    <t>SO-004/B2</t>
  </si>
  <si>
    <t>Chiavenna h24</t>
  </si>
  <si>
    <t>SO-005/A</t>
  </si>
  <si>
    <t>SO-005/A1</t>
  </si>
  <si>
    <t>N 46°19'15'' E 9°23'51.77''</t>
  </si>
  <si>
    <t>Rotatoria tra  via Carducci  e via Consoli Chiavennaschi</t>
  </si>
  <si>
    <t>Campodolcino H24 + MSA1 (Stagionale)</t>
  </si>
  <si>
    <t>SO-005/B</t>
  </si>
  <si>
    <t>SO-005/B1</t>
  </si>
  <si>
    <t>N 46°24'07.0" e 9°21'14.4"</t>
  </si>
  <si>
    <t>Sede messa a disposizione nel  Comune di Campodolcino</t>
  </si>
  <si>
    <t>Luino1 h24</t>
  </si>
  <si>
    <t>VA-001/A</t>
  </si>
  <si>
    <t>VA-001/A1</t>
  </si>
  <si>
    <t>Varese</t>
  </si>
  <si>
    <t>N45°59'36.6'' E8°43'58.1''</t>
  </si>
  <si>
    <t>Intersezione Via Alighieri - Via Don Folli</t>
  </si>
  <si>
    <t>Luino2 h24</t>
  </si>
  <si>
    <t>VA-001/B</t>
  </si>
  <si>
    <t>VA-001/B1</t>
  </si>
  <si>
    <t>N 46°00'17.0" E 8°44'38.5"</t>
  </si>
  <si>
    <t>Via Chiara - Via Sbarra</t>
  </si>
  <si>
    <t>Cittiglio h24</t>
  </si>
  <si>
    <t>VA-001/C</t>
  </si>
  <si>
    <t>VA-001/C1</t>
  </si>
  <si>
    <t>N45°53'27.57" E8°40'12.86"</t>
  </si>
  <si>
    <t>Rotatoria SS394 con SP1Var</t>
  </si>
  <si>
    <t>Cunardo h24</t>
  </si>
  <si>
    <t>VA-001/D</t>
  </si>
  <si>
    <t>VA-001/D1</t>
  </si>
  <si>
    <t>N 45°55'37.7''E 8°49'15.3''</t>
  </si>
  <si>
    <t>Rotatoria SP43-SS233</t>
  </si>
  <si>
    <t>Varese1 h24</t>
  </si>
  <si>
    <t>VA-002/A</t>
  </si>
  <si>
    <t>VA-002/A1</t>
  </si>
  <si>
    <t>N 45°47'54.6" E 8°50'48.8"</t>
  </si>
  <si>
    <t>P.le Bulferetti Domenico</t>
  </si>
  <si>
    <t>Gavirate h12</t>
  </si>
  <si>
    <t>VA-002/A2</t>
  </si>
  <si>
    <t>N 45°50'38.3" E 8°42'59.9"</t>
  </si>
  <si>
    <t>P.zza Repubblica ang. Via Marsala</t>
  </si>
  <si>
    <t>Varese2 h24</t>
  </si>
  <si>
    <t>VA-002/B</t>
  </si>
  <si>
    <t>VA-002/B1</t>
  </si>
  <si>
    <t>N 45°50'09.52" E  8°49'10.41"</t>
  </si>
  <si>
    <t>Viale Aguggiari incrocio con via Legnani</t>
  </si>
  <si>
    <t>Arcisate h24</t>
  </si>
  <si>
    <t>VA-002/C</t>
  </si>
  <si>
    <t>VA-002/C1</t>
  </si>
  <si>
    <t>N 45°52'37.05''E  8°52'23.62''</t>
  </si>
  <si>
    <t>Intersezione SS344 con SP29</t>
  </si>
  <si>
    <t>Arcisate h12</t>
  </si>
  <si>
    <t>VA-002/C2</t>
  </si>
  <si>
    <t>N 45° 51' 13,9''  E 8° 50' 34,2''</t>
  </si>
  <si>
    <t>Via Porro ang. Via Bianchi</t>
  </si>
  <si>
    <t>Malnate h24</t>
  </si>
  <si>
    <t>VA-002/D</t>
  </si>
  <si>
    <t>VA-002/D1</t>
  </si>
  <si>
    <t>N 45°47'45.0''E 8°53'04.2"</t>
  </si>
  <si>
    <t>Incrocio SS342 con Via C. Battisti</t>
  </si>
  <si>
    <t>Angera h24</t>
  </si>
  <si>
    <t>VA-003/A</t>
  </si>
  <si>
    <t>VA-003/A1</t>
  </si>
  <si>
    <t>N 45°46'29.1'' E 8°35'23.5''</t>
  </si>
  <si>
    <t>Intersezione via Europa - via Caduti di Angera</t>
  </si>
  <si>
    <t>Sesto calende h12</t>
  </si>
  <si>
    <t>VA-003/A2</t>
  </si>
  <si>
    <t>N 45°43'23,2" E 8°41'38,6"</t>
  </si>
  <si>
    <t>Via Cavallotti angolo via Piave</t>
  </si>
  <si>
    <t>Travedona h24</t>
  </si>
  <si>
    <t>VA-003/B</t>
  </si>
  <si>
    <t>VA-003/B1</t>
  </si>
  <si>
    <t>N 45°47'51.6'' E 8°42'03.0''</t>
  </si>
  <si>
    <t>Rotonda SP36 - SP18</t>
  </si>
  <si>
    <t>Tradate h24</t>
  </si>
  <si>
    <t>VA-004/A</t>
  </si>
  <si>
    <t>VA-004/A1</t>
  </si>
  <si>
    <t>N45°42'32.2'' E8°54'04.7''</t>
  </si>
  <si>
    <t>Rotonda SP2 - via Albisetti - SP33</t>
  </si>
  <si>
    <t>Azzate h24</t>
  </si>
  <si>
    <t>VA-004/B</t>
  </si>
  <si>
    <t>VA-004/B1</t>
  </si>
  <si>
    <t>N45°46'38.3'' E8°47'57.5''</t>
  </si>
  <si>
    <t>Rotonda via Isonzo con Sp17</t>
  </si>
  <si>
    <t>Azzate h12</t>
  </si>
  <si>
    <t>VA-004/B2</t>
  </si>
  <si>
    <t>N 45°46'21.0" E 8°48'58.7"</t>
  </si>
  <si>
    <t>Intersezione SP 42 - Via Rovate (Carnago)</t>
  </si>
  <si>
    <t>Villadosia h12</t>
  </si>
  <si>
    <t>VA-004/C</t>
  </si>
  <si>
    <t>VA-004/C1</t>
  </si>
  <si>
    <t>N 45°44'43.3" E 8°43'28.5"</t>
  </si>
  <si>
    <t>Via Antonio Gramsci</t>
  </si>
  <si>
    <t>Gallarate1 h24</t>
  </si>
  <si>
    <t>VA-005/A</t>
  </si>
  <si>
    <t>VA-005/A1</t>
  </si>
  <si>
    <t>N 45°39'59.95" E 8°48'42.45"</t>
  </si>
  <si>
    <t>Via Mauro Venegoni ang. G. Giusti</t>
  </si>
  <si>
    <t>Gallarate2 h24</t>
  </si>
  <si>
    <t>VA-005/B</t>
  </si>
  <si>
    <t>VA-005/B1</t>
  </si>
  <si>
    <t>N 45°39'50.50" E 8°46'55.90"</t>
  </si>
  <si>
    <t>Intersezione Viale Carlo Noè con SS33</t>
  </si>
  <si>
    <t>Somma lombardo h24</t>
  </si>
  <si>
    <t>VA-005/C</t>
  </si>
  <si>
    <t>VA-005/C1</t>
  </si>
  <si>
    <t>N045°40'33.16" E008°42'19.58"</t>
  </si>
  <si>
    <t>Rotatoria SS336 con via Goito</t>
  </si>
  <si>
    <t>Busto1 h24</t>
  </si>
  <si>
    <t>VA-006/A</t>
  </si>
  <si>
    <t>VA-006/A1</t>
  </si>
  <si>
    <t>N 45°36'16.09" E 8°50'12.69"</t>
  </si>
  <si>
    <t>Rotatoria Via Marco Polo Via Monte Grappa</t>
  </si>
  <si>
    <t>Busto2 h24</t>
  </si>
  <si>
    <t>VA-006/B</t>
  </si>
  <si>
    <t>VA-006/B1</t>
  </si>
  <si>
    <t>N 45°37'12.48'' E 8°51'8.74''</t>
  </si>
  <si>
    <t>Viale Catelfidardo ang. via Villafranca</t>
  </si>
  <si>
    <t>Busto2 h12</t>
  </si>
  <si>
    <t>VA-006/B2</t>
  </si>
  <si>
    <t>N 45°35'09.1   E 8°51'22.8"</t>
  </si>
  <si>
    <t>P.zza Gallarini</t>
  </si>
  <si>
    <t>Solbiate olona h24</t>
  </si>
  <si>
    <t>VA-006/C</t>
  </si>
  <si>
    <t>VA-006/C1</t>
  </si>
  <si>
    <t>N 45°39'19.1" E 8°52'58.4"</t>
  </si>
  <si>
    <t>Via dei Ronchi angolo SP22</t>
  </si>
  <si>
    <t>Saronno h24</t>
  </si>
  <si>
    <t>VA-006/D</t>
  </si>
  <si>
    <t>VA-006/D1</t>
  </si>
  <si>
    <t>N 45°37'31.29'' E 9°01'32.59''</t>
  </si>
  <si>
    <t>intersezione Via Varese con Via Novara</t>
  </si>
  <si>
    <t>Cislago h8</t>
  </si>
  <si>
    <t>VA-006/D2</t>
  </si>
  <si>
    <t>N 45°39'28.80''  E 8°58'41.66''</t>
  </si>
  <si>
    <t>Cislago, SP 233 ang. Via Raffaello Sanzio</t>
  </si>
  <si>
    <t>Caronno p. h24</t>
  </si>
  <si>
    <t>VA-006/E</t>
  </si>
  <si>
    <t>VA-006/E1</t>
  </si>
  <si>
    <t>N 45°35'53.26'' E 9°03'59.29''</t>
  </si>
  <si>
    <t>intersezione via Vecchia Valassina con via A.Scarlatti</t>
  </si>
  <si>
    <t>Origgio h12</t>
  </si>
  <si>
    <t>VA-006/E2</t>
  </si>
  <si>
    <t>N 45°36'04.17'' E 9°1'33.24''</t>
  </si>
  <si>
    <t>Origgio, intersezione SP 233 con via Saronnino</t>
  </si>
  <si>
    <t>PROVINCIA</t>
  </si>
  <si>
    <t>COMUNE</t>
  </si>
  <si>
    <t>ISTAT</t>
  </si>
  <si>
    <t>Soggetto</t>
  </si>
  <si>
    <t>Calcolo attività di servizio REQUISITO B4</t>
  </si>
  <si>
    <t>CONVENZIONE CON IL COMUNE DI CREMENO PER IL TRASPORTO ANZIANI CON IL CONTRIBUTO DEL COMUNE</t>
  </si>
  <si>
    <t>Indicare il nome del file pdf allegato</t>
  </si>
  <si>
    <t>comune.pdf</t>
  </si>
  <si>
    <t>- Inserire la descrizione del contratto (per es. CONVENZIONE CON IL COMUNE DI CREMENO PER IL TRASPORTO ANZIANI CON IL CONTRIBUTO DEL COMUNE)</t>
  </si>
  <si>
    <t>Documento REVISONE 0</t>
  </si>
  <si>
    <t>Documento pubblicato</t>
  </si>
  <si>
    <r>
      <t xml:space="preserve">Al 
</t>
    </r>
    <r>
      <rPr>
        <b/>
        <sz val="9"/>
        <color theme="1"/>
        <rFont val="Century Gothic"/>
        <family val="2"/>
      </rPr>
      <t>gg/mm/aaaa</t>
    </r>
  </si>
  <si>
    <t>N. Atto</t>
  </si>
  <si>
    <t>Data Atto</t>
  </si>
  <si>
    <t>Gargnano h24 (MSA1)</t>
  </si>
  <si>
    <t>Roncadelle h24</t>
  </si>
  <si>
    <t>Ponte di Legno h24 (Stagionale)</t>
  </si>
  <si>
    <t>Iseo h12 (MSB+MSA1) (Stagionale)</t>
  </si>
  <si>
    <t>Tavernola sul mella h24</t>
  </si>
  <si>
    <t>San fedele h24</t>
  </si>
  <si>
    <t>Monza2 h24</t>
  </si>
  <si>
    <t>Desio h24</t>
  </si>
  <si>
    <t>Milano1 h24</t>
  </si>
  <si>
    <t>Milano1 h12</t>
  </si>
  <si>
    <t>Milano1 h8-1</t>
  </si>
  <si>
    <t>Milano1 h8-2</t>
  </si>
  <si>
    <t>Milano10 h24</t>
  </si>
  <si>
    <t>Milano10 h12</t>
  </si>
  <si>
    <t>Milano10 h8</t>
  </si>
  <si>
    <t>Milano12 h24</t>
  </si>
  <si>
    <t>Milano12 h8-1</t>
  </si>
  <si>
    <t>Milano12 h8-2</t>
  </si>
  <si>
    <t>Milano19 h24</t>
  </si>
  <si>
    <t>Milano19 h8</t>
  </si>
  <si>
    <t>Trezzo h24</t>
  </si>
  <si>
    <t>Quistello h24</t>
  </si>
  <si>
    <t>Tirano2 h24</t>
  </si>
  <si>
    <t>Chiesa Valmalenco</t>
  </si>
  <si>
    <t>ZONA
DGR 1964</t>
  </si>
  <si>
    <t>ZONA
DGR 4478</t>
  </si>
  <si>
    <t>MZ-008</t>
  </si>
  <si>
    <t>#N-N/D</t>
  </si>
  <si>
    <t>Nome lotto</t>
  </si>
  <si>
    <t xml:space="preserve">N 45° 21' 06" E 10° 20' 07'' </t>
  </si>
  <si>
    <t>BS-004/E</t>
  </si>
  <si>
    <t>BS-004/E1</t>
  </si>
  <si>
    <t>N 45°41’15” E 10° 39’ 40"</t>
  </si>
  <si>
    <t>Messa a disposizione da AREU, presso il Presidio Ospedaliero di Gargnano</t>
  </si>
  <si>
    <t>BS-006/G</t>
  </si>
  <si>
    <t>BS-006/G1</t>
  </si>
  <si>
    <t>N 45° 33’ 01” E 10° 07’ 42”</t>
  </si>
  <si>
    <t>Via Cavallera</t>
  </si>
  <si>
    <t>BS-007/B</t>
  </si>
  <si>
    <t>BS-007/B1</t>
  </si>
  <si>
    <t>3U.</t>
  </si>
  <si>
    <t>BS-011/C</t>
  </si>
  <si>
    <t>BS-011/C1</t>
  </si>
  <si>
    <t>N 45° 44’ 27” E 10° 14’ 15''</t>
  </si>
  <si>
    <t>Loc. Tavernola sul Mella</t>
  </si>
  <si>
    <t>CO-002/A</t>
  </si>
  <si>
    <t>CO-002/A1</t>
  </si>
  <si>
    <t>N 45°58'01.30''  E 9°04'37.37''</t>
  </si>
  <si>
    <t>Incrocio SP 13 e via G. Andreetti</t>
  </si>
  <si>
    <t>MB-005/C</t>
  </si>
  <si>
    <t>MB-005/C1</t>
  </si>
  <si>
    <t>N 45°34'18.04"  E 9°14'49.50"</t>
  </si>
  <si>
    <t>Intersezione V.le Romagna con V.le Lombardia</t>
  </si>
  <si>
    <t>MB-006/A</t>
  </si>
  <si>
    <t>MB-006/A1</t>
  </si>
  <si>
    <t>N 45°37'22.88" E 9°11'55.39"</t>
  </si>
  <si>
    <t>Intersezione SP 151 con via Milano</t>
  </si>
  <si>
    <t>MI-000/A</t>
  </si>
  <si>
    <t>MI-000/A1</t>
  </si>
  <si>
    <t>MI-000/A2</t>
  </si>
  <si>
    <t xml:space="preserve"> N 45°27'49.28''  E 9°11'36.95''</t>
  </si>
  <si>
    <t>P.zza Fontana</t>
  </si>
  <si>
    <t>MI-000/A3</t>
  </si>
  <si>
    <t xml:space="preserve"> N 45°29'19.75'' E 9°11' 27.56''</t>
  </si>
  <si>
    <t>Via Volturno ang. Perasto</t>
  </si>
  <si>
    <t>MI-000/A4</t>
  </si>
  <si>
    <t>MI-000/M</t>
  </si>
  <si>
    <t>MI-000/M1</t>
  </si>
  <si>
    <t>N 45°28'15.24''  E 9°8'38.14''</t>
  </si>
  <si>
    <t>P.le Brescia</t>
  </si>
  <si>
    <t>MI-000/M2</t>
  </si>
  <si>
    <t>MI-000/M3</t>
  </si>
  <si>
    <t xml:space="preserve"> N 45°26'12.91'' E 9°09'16.12''</t>
  </si>
  <si>
    <t>P.zza G. Miani</t>
  </si>
  <si>
    <t>MI-000/P</t>
  </si>
  <si>
    <t>MI-000/P1</t>
  </si>
  <si>
    <t>N 45°28'45.98''  E 9°6'10.43''</t>
  </si>
  <si>
    <t>Incrocio via Novara con via Calderara</t>
  </si>
  <si>
    <t>MI-000/P2</t>
  </si>
  <si>
    <t xml:space="preserve"> N 45° 28' 06.52''   E 9° 10' 55.48''</t>
  </si>
  <si>
    <t>MI-000/P3</t>
  </si>
  <si>
    <t xml:space="preserve"> N 45° 28' 06.52'' E 9° 10' 55.48''</t>
  </si>
  <si>
    <t>MI-000/Z</t>
  </si>
  <si>
    <t>MI-000/Z1</t>
  </si>
  <si>
    <t>N 45°27'44.20'' E 9°12'07.48''</t>
  </si>
  <si>
    <t>Via Battisti</t>
  </si>
  <si>
    <t>MI-000/Z2</t>
  </si>
  <si>
    <t>N 45°31'06.85''  E 9°08'07.18''</t>
  </si>
  <si>
    <t>Via Amoretti ang. Via Lessona</t>
  </si>
  <si>
    <t>MI-022/A</t>
  </si>
  <si>
    <t>MI-022/A1</t>
  </si>
  <si>
    <t>N 45°36'51.08" E 9°29'55.07"</t>
  </si>
  <si>
    <t>Iintersezione SP 2 con via E. Brasca</t>
  </si>
  <si>
    <t>MN-004/B</t>
  </si>
  <si>
    <t>MN-004/B1</t>
  </si>
  <si>
    <t>45°00'29.3"N 10°58'40.4"E</t>
  </si>
  <si>
    <t>Intersezione SP 496 con SP43</t>
  </si>
  <si>
    <t>SO-002/E</t>
  </si>
  <si>
    <t>SO-002/E1</t>
  </si>
  <si>
    <t>Angolo Piazza Marinoni e Via delle Repubblica</t>
  </si>
  <si>
    <t>SO-003/C</t>
  </si>
  <si>
    <t>SO-003/C1</t>
  </si>
  <si>
    <t>N 46°16'13.51'' E 9°51'25.16''</t>
  </si>
  <si>
    <t>Rotatoria in Località Vassalini</t>
  </si>
  <si>
    <t>CELLA DATI</t>
  </si>
  <si>
    <t>Modifiche apportate alla REVISONE 1</t>
  </si>
  <si>
    <t>Aggiornato Foglio "Calcolatore B3” con l'associazione dei comuni alle Zone previste dalla DGR n. XII/4478/2025.</t>
  </si>
  <si>
    <t>Aggiornato Foglio "Calcolatore B4” con l'associazione dei comuni alle Zone previste dalla DGR n. XII/4478/2025.</t>
  </si>
  <si>
    <t>Aggiornato Foglio “ZONE" inserendo una nuova colonna con l'associazione dei comuni alle Zone previste dalla DGR n. XII/4478/2025.</t>
  </si>
  <si>
    <t>Aggiornato Foglio “SCHEDE”.</t>
  </si>
  <si>
    <t>POSTAZIONE OGGETTO DI DOMANDA DI PARTECIPAZIONE</t>
  </si>
  <si>
    <t>COMUNE RELATIVO AL SERVIZIO SVOLTO 
(Requisito B3)</t>
  </si>
  <si>
    <t>DESCRIZIONE SERVIZIO (Sono esclusi i contratti estemporanei)</t>
  </si>
  <si>
    <t>COMUNE RELATIVO AL SERVIZIO SVOLTO 
(Requisito B4)</t>
  </si>
  <si>
    <t xml:space="preserve">DESCRIZIONE SERVIZIO SVOLTO </t>
  </si>
  <si>
    <t>Modifiche apportate alla REVISONE 2</t>
  </si>
  <si>
    <t>Elenco postazioni</t>
  </si>
  <si>
    <t>Giorni della settimana</t>
  </si>
  <si>
    <t>Orari operatività</t>
  </si>
  <si>
    <t>Mesi operatività</t>
  </si>
  <si>
    <t>Turni notturni</t>
  </si>
  <si>
    <t>Attrezzatura bariatrica</t>
  </si>
  <si>
    <t>Km per missione</t>
  </si>
  <si>
    <t>dalle ore 6 alle 22: un autista socc.re  e un socc.re; dalle ore 22 alle 6 un autista socc.re e due socc.ri</t>
  </si>
  <si>
    <t>un autista soccorritore e due soccorritori</t>
  </si>
  <si>
    <t>un autista soccorritore e un soccorritore</t>
  </si>
  <si>
    <t>Ponte di legno (MSA1 + MSB)</t>
  </si>
  <si>
    <t>un autista e un soccorritore</t>
  </si>
  <si>
    <t xml:space="preserve">un autista soccorritore e un soccorritore (MSA1 + MSB)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</si>
</sst>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dd/mm/yy;@"/>
    <numFmt numFmtId="165" formatCode="0\ &quot;gg.&quot;"/>
    <numFmt numFmtId="166" formatCode="0.00\ &quot;mesi&quot;"/>
    <numFmt numFmtId="167" formatCode="0.00\ &quot;h&quot;"/>
    <numFmt numFmtId="168" formatCode="_-* #,##0.00\ _€_-;\-* #,##0.00\ _€_-;_-* &quot;-&quot;??\ _€_-;_-@_-"/>
    <numFmt numFmtId="169" formatCode="_-* #,##0_-;\-* #,##0_-;_-* &quot;-&quot;??_-;_-@_-"/>
    <numFmt numFmtId="170" formatCode="0\ &quot;Km&quot;"/>
    <numFmt numFmtId="171" formatCode="0.0\ &quot;Km&quot;"/>
  </numFmts>
  <fonts count="2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9"/>
      <color theme="1"/>
      <name val="Century Gothic"/>
      <family val="2"/>
    </font>
    <font>
      <sz val="8"/>
      <name val="Aptos Narrow"/>
      <family val="2"/>
      <scheme val="minor"/>
    </font>
    <font>
      <b/>
      <sz val="14"/>
      <color theme="1"/>
      <name val="Century Gothic"/>
      <family val="2"/>
    </font>
    <font>
      <b/>
      <sz val="9"/>
      <color rgb="FFFF0000"/>
      <name val="Century Gothic"/>
      <family val="2"/>
    </font>
    <font>
      <b/>
      <sz val="18"/>
      <color theme="1"/>
      <name val="Century Gothic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2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0"/>
      <name val="Arial"/>
      <family val="2"/>
    </font>
    <font>
      <b/>
      <sz val="12"/>
      <name val="Aptos Narrow"/>
      <family val="2"/>
      <scheme val="minor"/>
    </font>
    <font>
      <sz val="10"/>
      <color indexed="8"/>
      <name val="Calibri"/>
      <family val="2"/>
    </font>
    <font>
      <b/>
      <sz val="11"/>
      <color rgb="FFFF0000"/>
      <name val="Century Gothic"/>
      <family val="2"/>
    </font>
    <font>
      <b/>
      <sz val="11"/>
      <color theme="1"/>
      <name val="Aptos Narrow"/>
      <family val="2"/>
      <scheme val="minor"/>
    </font>
    <font>
      <b/>
      <sz val="18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rgb="FFFF0000"/>
      <name val="Calibri"/>
      <family val="2"/>
    </font>
    <font>
      <b/>
      <sz val="10"/>
      <color rgb="FFFF0000"/>
      <name val="Calibri"/>
      <family val="2"/>
    </font>
    <font>
      <b/>
      <sz val="12"/>
      <color rgb="FFFF0000"/>
      <name val="Aptos Narrow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Calibri"/>
      <family val="2"/>
    </font>
    <font>
      <sz val="12"/>
      <name val="Aptos Narrow"/>
      <family val="2"/>
      <scheme val="minor"/>
    </font>
    <font>
      <sz val="12"/>
      <color rgb="FFFF0000"/>
      <name val="Aptos Narrow"/>
      <family val="2"/>
      <scheme val="minor"/>
    </font>
    <font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74999237037263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2" fillId="0" borderId="0"/>
  </cellStyleXfs>
  <cellXfs count="66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quotePrefix="1" applyFont="1" applyAlignment="1">
      <alignment horizontal="left" vertical="center" wrapText="1"/>
    </xf>
    <xf numFmtId="166" fontId="2" fillId="0" borderId="3" xfId="0" applyNumberFormat="1" applyFont="1" applyBorder="1" applyAlignment="1">
      <alignment horizontal="right" vertical="center" wrapText="1"/>
    </xf>
    <xf numFmtId="165" fontId="2" fillId="0" borderId="3" xfId="1" applyNumberFormat="1" applyFont="1" applyBorder="1" applyAlignment="1">
      <alignment horizontal="right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0" fontId="11" fillId="6" borderId="3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3" fillId="6" borderId="3" xfId="3" applyFont="1" applyFill="1" applyBorder="1" applyAlignment="1">
      <alignment horizontal="left" vertical="center" wrapText="1"/>
    </xf>
    <xf numFmtId="0" fontId="13" fillId="6" borderId="3" xfId="3" applyFont="1" applyFill="1" applyBorder="1" applyAlignment="1">
      <alignment horizontal="center" vertical="center" wrapText="1"/>
    </xf>
    <xf numFmtId="16" fontId="14" fillId="0" borderId="3" xfId="3" applyNumberFormat="1" applyFont="1" applyBorder="1" applyAlignment="1">
      <alignment horizontal="center" vertical="center"/>
    </xf>
    <xf numFmtId="0" fontId="15" fillId="6" borderId="3" xfId="0" applyFont="1" applyFill="1" applyBorder="1" applyAlignment="1" applyProtection="1">
      <alignment horizontal="center" vertical="center" wrapText="1"/>
      <protection hidden="1"/>
    </xf>
    <xf numFmtId="0" fontId="16" fillId="6" borderId="3" xfId="3" applyFont="1" applyFill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 wrapText="1"/>
      <protection hidden="1"/>
    </xf>
    <xf numFmtId="49" fontId="11" fillId="6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/>
    <xf numFmtId="0" fontId="18" fillId="0" borderId="0" xfId="0" applyFont="1"/>
    <xf numFmtId="0" fontId="20" fillId="0" borderId="0" xfId="0" applyFont="1"/>
    <xf numFmtId="0" fontId="2" fillId="4" borderId="3" xfId="0" applyFont="1" applyFill="1" applyBorder="1" applyAlignment="1" applyProtection="1">
      <alignment horizontal="left" vertical="center" wrapText="1"/>
      <protection locked="0"/>
    </xf>
    <xf numFmtId="0" fontId="2" fillId="4" borderId="3" xfId="0" applyFont="1" applyFill="1" applyBorder="1" applyAlignment="1" applyProtection="1">
      <alignment horizontal="center" vertical="center" wrapText="1"/>
      <protection locked="0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1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167" fontId="2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21" fillId="6" borderId="3" xfId="0" applyFont="1" applyFill="1" applyBorder="1" applyAlignment="1" applyProtection="1">
      <alignment horizontal="left" vertical="center" wrapText="1"/>
      <protection hidden="1"/>
    </xf>
    <xf numFmtId="49" fontId="9" fillId="5" borderId="3" xfId="0" applyNumberFormat="1" applyFont="1" applyFill="1" applyBorder="1" applyAlignment="1" applyProtection="1">
      <alignment horizontal="center" vertical="center" textRotation="90" wrapText="1"/>
      <protection hidden="1"/>
    </xf>
    <xf numFmtId="49" fontId="9" fillId="8" borderId="3" xfId="0" applyNumberFormat="1" applyFont="1" applyFill="1" applyBorder="1" applyAlignment="1" applyProtection="1">
      <alignment horizontal="center" vertical="center" textRotation="90" wrapText="1"/>
      <protection hidden="1"/>
    </xf>
    <xf numFmtId="0" fontId="9" fillId="5" borderId="3" xfId="0" applyFont="1" applyFill="1" applyBorder="1" applyAlignment="1" applyProtection="1">
      <alignment horizontal="center" vertical="center" textRotation="90" wrapText="1"/>
      <protection hidden="1"/>
    </xf>
    <xf numFmtId="0" fontId="10" fillId="5" borderId="3" xfId="0" applyFont="1" applyFill="1" applyBorder="1" applyAlignment="1" applyProtection="1">
      <alignment horizontal="center" vertical="center" textRotation="90" wrapText="1"/>
      <protection hidden="1"/>
    </xf>
    <xf numFmtId="1" fontId="9" fillId="5" borderId="3" xfId="2" applyNumberFormat="1" applyFont="1" applyFill="1" applyBorder="1" applyAlignment="1" applyProtection="1">
      <alignment horizontal="center" vertical="center" textRotation="90" wrapText="1"/>
      <protection hidden="1"/>
    </xf>
    <xf numFmtId="168" fontId="9" fillId="5" borderId="3" xfId="2" applyFont="1" applyFill="1" applyBorder="1" applyAlignment="1" applyProtection="1">
      <alignment horizontal="center" vertical="center" textRotation="90" wrapText="1"/>
      <protection hidden="1"/>
    </xf>
    <xf numFmtId="169" fontId="15" fillId="6" borderId="3" xfId="1" applyNumberFormat="1" applyFont="1" applyFill="1" applyBorder="1" applyAlignment="1" applyProtection="1">
      <alignment horizontal="center" vertical="center" wrapText="1"/>
      <protection hidden="1"/>
    </xf>
    <xf numFmtId="170" fontId="15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22" fillId="6" borderId="3" xfId="3" applyFont="1" applyFill="1" applyBorder="1" applyAlignment="1">
      <alignment horizontal="center" vertical="center" wrapText="1"/>
    </xf>
    <xf numFmtId="0" fontId="23" fillId="6" borderId="3" xfId="0" applyFont="1" applyFill="1" applyBorder="1" applyAlignment="1" applyProtection="1">
      <alignment horizontal="center" vertical="center" wrapText="1"/>
      <protection hidden="1"/>
    </xf>
    <xf numFmtId="16" fontId="24" fillId="0" borderId="3" xfId="3" applyNumberFormat="1" applyFont="1" applyBorder="1" applyAlignment="1">
      <alignment horizontal="center" vertical="center"/>
    </xf>
    <xf numFmtId="0" fontId="21" fillId="7" borderId="3" xfId="0" applyFont="1" applyFill="1" applyBorder="1" applyAlignment="1" applyProtection="1">
      <alignment horizontal="left" vertical="center" wrapText="1"/>
      <protection hidden="1"/>
    </xf>
    <xf numFmtId="0" fontId="25" fillId="6" borderId="3" xfId="3" applyFont="1" applyFill="1" applyBorder="1" applyAlignment="1">
      <alignment horizontal="left" vertical="center" wrapText="1"/>
    </xf>
    <xf numFmtId="0" fontId="25" fillId="6" borderId="3" xfId="3" applyFont="1" applyFill="1" applyBorder="1" applyAlignment="1">
      <alignment horizontal="center" vertical="center" wrapText="1"/>
    </xf>
    <xf numFmtId="169" fontId="23" fillId="6" borderId="3" xfId="1" applyNumberFormat="1" applyFont="1" applyFill="1" applyBorder="1" applyAlignment="1" applyProtection="1">
      <alignment horizontal="center" vertical="center" wrapText="1"/>
      <protection hidden="1"/>
    </xf>
    <xf numFmtId="170" fontId="23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25" fillId="0" borderId="3" xfId="3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11" fillId="9" borderId="3" xfId="0" applyNumberFormat="1" applyFont="1" applyFill="1" applyBorder="1" applyAlignment="1" applyProtection="1">
      <alignment horizontal="left" vertical="center" wrapText="1"/>
      <protection hidden="1"/>
    </xf>
    <xf numFmtId="0" fontId="26" fillId="6" borderId="3" xfId="0" applyFont="1" applyFill="1" applyBorder="1" applyAlignment="1" applyProtection="1">
      <alignment horizontal="center" vertical="center" wrapText="1"/>
      <protection hidden="1"/>
    </xf>
    <xf numFmtId="0" fontId="27" fillId="6" borderId="3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0" fillId="0" borderId="0" xfId="0" applyAlignment="1" applyProtection="1">
      <alignment horizontal="center" wrapText="1"/>
      <protection hidden="1"/>
    </xf>
    <xf numFmtId="0" fontId="12" fillId="0" borderId="3" xfId="3" applyBorder="1" applyAlignment="1">
      <alignment vertical="center"/>
    </xf>
    <xf numFmtId="171" fontId="15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3" applyAlignment="1">
      <alignment vertical="center"/>
    </xf>
    <xf numFmtId="0" fontId="28" fillId="0" borderId="3" xfId="3" applyFont="1" applyBorder="1" applyAlignment="1">
      <alignment vertical="center"/>
    </xf>
    <xf numFmtId="171" fontId="23" fillId="6" borderId="3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quotePrefix="1" applyFont="1" applyAlignment="1">
      <alignment horizontal="left" vertical="center" wrapText="1"/>
    </xf>
    <xf numFmtId="0" fontId="2" fillId="4" borderId="4" xfId="0" applyFont="1" applyFill="1" applyBorder="1" applyAlignment="1" applyProtection="1">
      <alignment horizontal="center" vertical="center" wrapText="1"/>
      <protection locked="0"/>
    </xf>
    <xf numFmtId="0" fontId="2" fillId="4" borderId="5" xfId="0" applyFont="1" applyFill="1" applyBorder="1" applyAlignment="1" applyProtection="1">
      <alignment horizontal="center" vertical="center" wrapText="1"/>
      <protection locked="0"/>
    </xf>
    <xf numFmtId="0" fontId="2" fillId="4" borderId="6" xfId="0" applyFont="1" applyFill="1" applyBorder="1" applyAlignment="1" applyProtection="1">
      <alignment horizontal="center" vertical="center" wrapText="1"/>
      <protection locked="0"/>
    </xf>
  </cellXfs>
  <cellStyles count="4">
    <cellStyle name="Migliaia" xfId="1" builtinId="3"/>
    <cellStyle name="Migliaia 2" xfId="2" xr:uid="{C451DD8B-0EC6-4A91-94F7-9DE847ECA576}"/>
    <cellStyle name="Normale" xfId="0" builtinId="0"/>
    <cellStyle name="Normale 3" xfId="3" xr:uid="{F4D60D60-9007-4B25-AEC5-C753C214DA40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Users\m.gelmetti\Downloads\Allegato2_Proposta-tecnica-3_Proposta-economica_rev0.xlsx" TargetMode="External"/><Relationship Id="rId1" Type="http://schemas.openxmlformats.org/officeDocument/2006/relationships/externalLinkPath" Target="file:///d:\Users\m.gelmetti\Downloads\Allegato2_Proposta-tecnica-3_Proposta-economica_rev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lencoschede"/>
      <sheetName val="Soggetti"/>
      <sheetName val="ChangeLog"/>
      <sheetName val="Schede"/>
      <sheetName val="Punteggi"/>
      <sheetName val="Allegato2 Proposta_tecnica"/>
      <sheetName val="Allegato3 Proposta Econ. 1A"/>
      <sheetName val="Allegato3 Proposta Econ. 1B"/>
      <sheetName val="Allegato3 Proposta Econ. 2"/>
      <sheetName val="Allegato3 Proposta Econ. 3"/>
      <sheetName val="Allegato3 Proposta Econ. 4"/>
      <sheetName val="Allegato3 Proposta Econ. 5"/>
      <sheetName val="Allegato3 Proposta Econ. 6"/>
      <sheetName val="Totali Lotto"/>
    </sheetNames>
    <sheetDataSet>
      <sheetData sheetId="0" refreshError="1"/>
      <sheetData sheetId="1" refreshError="1"/>
      <sheetData sheetId="2" refreshError="1"/>
      <sheetData sheetId="3">
        <row r="3">
          <cell r="A3" t="str">
            <v>BG-001/A1</v>
          </cell>
          <cell r="B3">
            <v>1</v>
          </cell>
          <cell r="C3" t="str">
            <v>BG-001/A1</v>
          </cell>
          <cell r="D3" t="str">
            <v>BG-001/A</v>
          </cell>
          <cell r="E3" t="str">
            <v>Bergamo</v>
          </cell>
          <cell r="F3" t="str">
            <v>BG-001</v>
          </cell>
          <cell r="H3" t="str">
            <v xml:space="preserve">N 45° 48' 03" E 9° 50' 58" </v>
          </cell>
          <cell r="I3" t="str">
            <v>SP ex SS671 svincolo SP42</v>
          </cell>
          <cell r="J3">
            <v>3</v>
          </cell>
          <cell r="K3">
            <v>6</v>
          </cell>
          <cell r="N3">
            <v>1</v>
          </cell>
          <cell r="O3" t="str">
            <v>2/3u.</v>
          </cell>
          <cell r="P3">
            <v>16</v>
          </cell>
          <cell r="Q3">
            <v>8</v>
          </cell>
          <cell r="R3">
            <v>7</v>
          </cell>
          <cell r="S3" t="str">
            <v>dalle ore 6 alle 22: un autista socc.re  e un socc.re; dalle ore 22 alle 6 un autista socc.re e due socc.ri</v>
          </cell>
          <cell r="T3">
            <v>12</v>
          </cell>
          <cell r="U3" t="str">
            <v>si</v>
          </cell>
          <cell r="V3" t="str">
            <v>no</v>
          </cell>
          <cell r="W3">
            <v>2325</v>
          </cell>
          <cell r="X3">
            <v>77480</v>
          </cell>
          <cell r="Y3">
            <v>33.324731182795702</v>
          </cell>
          <cell r="Z3" t="str">
            <v>Casnigo h24</v>
          </cell>
          <cell r="AA3" t="str">
            <v>H24</v>
          </cell>
          <cell r="AB3">
            <v>0</v>
          </cell>
          <cell r="AC3">
            <v>0</v>
          </cell>
          <cell r="AD3">
            <v>20440</v>
          </cell>
          <cell r="AE3">
            <v>2</v>
          </cell>
          <cell r="AF3" t="str">
            <v>Impianto fisso per il mantenimento della carica elettrica dell'ambulanza presso la sede</v>
          </cell>
          <cell r="AG3">
            <v>1</v>
          </cell>
          <cell r="AH3" t="str">
            <v>Ambulanza tipo "A / A1"</v>
          </cell>
          <cell r="AI3">
            <v>1</v>
          </cell>
          <cell r="AJ3" t="str">
            <v>MSB</v>
          </cell>
          <cell r="AK3" t="str">
            <v>NO</v>
          </cell>
          <cell r="AL3">
            <v>8760</v>
          </cell>
          <cell r="AM3">
            <v>0.33333333333333331</v>
          </cell>
          <cell r="AN3">
            <v>0.33333333333333331</v>
          </cell>
          <cell r="AO3" t="str">
            <v>tutti</v>
          </cell>
          <cell r="AP3" t="str">
            <v>no</v>
          </cell>
          <cell r="AQ3" t="str">
            <v>si</v>
          </cell>
          <cell r="AR3" t="str">
            <v>si</v>
          </cell>
          <cell r="AS3" t="str">
            <v>Tutta la dotazione prevista dal DOC. 37 di AREU. Il DAE e l'Elettrocardiografo sono forniti da AREU</v>
          </cell>
          <cell r="AT3" t="str">
            <v>forniti da AREU</v>
          </cell>
          <cell r="AU3" t="str">
            <v>pc completo di monitor, tastiera e mouse, connettività, telefono con SOREU</v>
          </cell>
          <cell r="AV3" t="str">
            <v>radio veicolare</v>
          </cell>
          <cell r="AW3" t="str">
            <v>no</v>
          </cell>
          <cell r="AX3" t="str">
            <v>D</v>
          </cell>
        </row>
        <row r="4">
          <cell r="A4" t="str">
            <v>BG-001/A2</v>
          </cell>
          <cell r="B4">
            <v>1</v>
          </cell>
        </row>
        <row r="5">
          <cell r="A5" t="str">
            <v>BG-001/A3</v>
          </cell>
          <cell r="B5">
            <v>1</v>
          </cell>
        </row>
        <row r="6">
          <cell r="A6" t="str">
            <v>BG-001/A4</v>
          </cell>
          <cell r="B6">
            <v>1</v>
          </cell>
        </row>
        <row r="7">
          <cell r="A7" t="str">
            <v>BG-001/A5</v>
          </cell>
          <cell r="B7">
            <v>1</v>
          </cell>
        </row>
        <row r="8">
          <cell r="A8" t="str">
            <v>BG-001/A6</v>
          </cell>
          <cell r="B8">
            <v>1</v>
          </cell>
        </row>
        <row r="9">
          <cell r="A9" t="str">
            <v>BG-001/B1</v>
          </cell>
          <cell r="B9">
            <v>1</v>
          </cell>
          <cell r="C9" t="str">
            <v>BG-001/B1</v>
          </cell>
          <cell r="D9" t="str">
            <v>BG-001/B</v>
          </cell>
          <cell r="E9" t="str">
            <v>Bergamo</v>
          </cell>
          <cell r="F9" t="str">
            <v>BG-001</v>
          </cell>
          <cell r="H9" t="str">
            <v>N 45° 43' 39"  E 09° 43' 56"</v>
          </cell>
          <cell r="I9" t="str">
            <v>Uscita SP 35 incrocio Via Cavalli</v>
          </cell>
          <cell r="J9">
            <v>3</v>
          </cell>
          <cell r="K9">
            <v>6</v>
          </cell>
          <cell r="N9">
            <v>1</v>
          </cell>
          <cell r="O9" t="str">
            <v>2/3u.</v>
          </cell>
          <cell r="P9">
            <v>16</v>
          </cell>
          <cell r="Q9">
            <v>8</v>
          </cell>
          <cell r="R9">
            <v>7</v>
          </cell>
          <cell r="S9" t="str">
            <v>dalle ore 6 alle 22: un autista socc.re  e un socc.re; dalle ore 22 alle 6 un autista socc.re e due socc.ri</v>
          </cell>
          <cell r="T9">
            <v>12</v>
          </cell>
          <cell r="U9" t="str">
            <v>si</v>
          </cell>
          <cell r="V9" t="str">
            <v>no</v>
          </cell>
          <cell r="W9">
            <v>3334</v>
          </cell>
          <cell r="X9">
            <v>53233</v>
          </cell>
          <cell r="Y9">
            <v>15.966706658668267</v>
          </cell>
          <cell r="Z9" t="str">
            <v>Villa di serio h24</v>
          </cell>
          <cell r="AA9" t="str">
            <v>H24</v>
          </cell>
          <cell r="AB9">
            <v>0</v>
          </cell>
          <cell r="AC9">
            <v>0</v>
          </cell>
          <cell r="AD9">
            <v>20440</v>
          </cell>
          <cell r="AE9">
            <v>2</v>
          </cell>
          <cell r="AF9" t="str">
            <v>Impianto fisso per il mantenimento della carica elettrica dell'ambulanza presso la sede</v>
          </cell>
          <cell r="AG9">
            <v>2</v>
          </cell>
          <cell r="AH9" t="str">
            <v>Ambulanza tipo "A / A1"</v>
          </cell>
          <cell r="AI9">
            <v>1</v>
          </cell>
          <cell r="AJ9" t="str">
            <v>MSB</v>
          </cell>
          <cell r="AK9" t="str">
            <v>NO</v>
          </cell>
          <cell r="AL9">
            <v>8760</v>
          </cell>
          <cell r="AM9">
            <v>0.33333333333333331</v>
          </cell>
          <cell r="AN9">
            <v>0.33333333333333331</v>
          </cell>
          <cell r="AO9" t="str">
            <v>tutti</v>
          </cell>
          <cell r="AP9" t="str">
            <v>no</v>
          </cell>
          <cell r="AQ9" t="str">
            <v>si</v>
          </cell>
          <cell r="AR9" t="str">
            <v>si</v>
          </cell>
          <cell r="AS9" t="str">
            <v>Tutta la dotazione prevista dal DOC. 37 di AREU. Il DAE e l'Elettrocardiografo sono forniti da AREU</v>
          </cell>
          <cell r="AT9" t="str">
            <v>forniti da AREU</v>
          </cell>
          <cell r="AU9" t="str">
            <v>pc completo di monitor, tastiera e mouse, connettività, telefono con SOREU</v>
          </cell>
          <cell r="AV9" t="str">
            <v>radio veicolare</v>
          </cell>
          <cell r="AW9" t="str">
            <v>no</v>
          </cell>
          <cell r="AX9" t="str">
            <v>D</v>
          </cell>
        </row>
        <row r="10">
          <cell r="A10" t="str">
            <v>BG-001/B2</v>
          </cell>
          <cell r="B10">
            <v>1</v>
          </cell>
        </row>
        <row r="11">
          <cell r="A11" t="str">
            <v>BG-001/B3</v>
          </cell>
          <cell r="B11">
            <v>1</v>
          </cell>
        </row>
        <row r="12">
          <cell r="A12" t="str">
            <v>BG-001/B4</v>
          </cell>
          <cell r="B12">
            <v>1</v>
          </cell>
        </row>
        <row r="13">
          <cell r="A13" t="str">
            <v>BG-001/B5</v>
          </cell>
          <cell r="B13">
            <v>1</v>
          </cell>
        </row>
        <row r="14">
          <cell r="A14" t="str">
            <v>BG-001/B6</v>
          </cell>
          <cell r="B14">
            <v>1</v>
          </cell>
        </row>
        <row r="15">
          <cell r="A15" t="str">
            <v>BG-001/C1</v>
          </cell>
          <cell r="B15">
            <v>1</v>
          </cell>
          <cell r="C15" t="str">
            <v>BG-001/C1</v>
          </cell>
          <cell r="D15" t="str">
            <v>BG-001/C</v>
          </cell>
          <cell r="E15" t="str">
            <v>Bergamo</v>
          </cell>
          <cell r="F15" t="str">
            <v>BG-001</v>
          </cell>
          <cell r="H15" t="str">
            <v>N 45°47'07"E 09°45'23"</v>
          </cell>
          <cell r="I15" t="str">
            <v xml:space="preserve">SP28 incrocio SP36   </v>
          </cell>
          <cell r="J15">
            <v>3</v>
          </cell>
          <cell r="K15">
            <v>6</v>
          </cell>
          <cell r="N15">
            <v>1</v>
          </cell>
          <cell r="O15" t="str">
            <v>3u.</v>
          </cell>
          <cell r="P15">
            <v>16</v>
          </cell>
          <cell r="Q15">
            <v>8</v>
          </cell>
          <cell r="R15">
            <v>7</v>
          </cell>
          <cell r="S15" t="str">
            <v>un autista soccorritore e due soccorritori</v>
          </cell>
          <cell r="T15">
            <v>12</v>
          </cell>
          <cell r="U15" t="str">
            <v>si</v>
          </cell>
          <cell r="V15" t="str">
            <v>no</v>
          </cell>
          <cell r="W15">
            <v>280</v>
          </cell>
          <cell r="X15">
            <v>10745</v>
          </cell>
          <cell r="Y15">
            <v>38.375</v>
          </cell>
          <cell r="Z15" t="str">
            <v>Selvino h24</v>
          </cell>
          <cell r="AA15" t="str">
            <v>H24</v>
          </cell>
          <cell r="AB15">
            <v>0</v>
          </cell>
          <cell r="AC15">
            <v>0</v>
          </cell>
          <cell r="AD15">
            <v>26280</v>
          </cell>
          <cell r="AE15">
            <v>2</v>
          </cell>
          <cell r="AF15" t="str">
            <v>Impianto fisso per il mantenimento della carica elettrica dell'ambulanza presso la sede</v>
          </cell>
          <cell r="AG15">
            <v>3</v>
          </cell>
          <cell r="AH15" t="str">
            <v>Ambulanza tipo "A / A1" a trazione integrale o similare</v>
          </cell>
          <cell r="AI15">
            <v>1</v>
          </cell>
          <cell r="AJ15" t="str">
            <v>MSB</v>
          </cell>
          <cell r="AK15" t="str">
            <v>NO</v>
          </cell>
          <cell r="AL15">
            <v>8760</v>
          </cell>
          <cell r="AM15">
            <v>0.33333333333333331</v>
          </cell>
          <cell r="AN15">
            <v>0.33333333333333331</v>
          </cell>
          <cell r="AO15" t="str">
            <v>tutti</v>
          </cell>
          <cell r="AP15" t="str">
            <v>no</v>
          </cell>
          <cell r="AQ15" t="str">
            <v>si</v>
          </cell>
          <cell r="AR15" t="str">
            <v>si</v>
          </cell>
          <cell r="AS15" t="str">
            <v>Tutta la dotazione prevista dal DOC. 37 di AREU. Il DAE e l'Elettrocardiografo sono forniti da AREU</v>
          </cell>
          <cell r="AT15" t="str">
            <v>forniti da AREU</v>
          </cell>
          <cell r="AU15" t="str">
            <v>pc completo di monitor, tastiera e mouse, connettività, telefono con SOREU</v>
          </cell>
          <cell r="AV15" t="str">
            <v>radio veicolare</v>
          </cell>
          <cell r="AW15" t="str">
            <v>si</v>
          </cell>
          <cell r="AX15" t="str">
            <v>D</v>
          </cell>
        </row>
        <row r="16">
          <cell r="A16" t="str">
            <v>BG-001/C2</v>
          </cell>
          <cell r="B16">
            <v>1</v>
          </cell>
        </row>
        <row r="17">
          <cell r="A17" t="str">
            <v>BG-001/C3</v>
          </cell>
          <cell r="B17">
            <v>1</v>
          </cell>
        </row>
        <row r="18">
          <cell r="A18" t="str">
            <v>BG-001/C4</v>
          </cell>
          <cell r="B18">
            <v>1</v>
          </cell>
        </row>
        <row r="19">
          <cell r="A19" t="str">
            <v>BG-001/C5</v>
          </cell>
          <cell r="B19">
            <v>1</v>
          </cell>
        </row>
        <row r="20">
          <cell r="A20" t="str">
            <v>BG-001/C6</v>
          </cell>
          <cell r="B20">
            <v>1</v>
          </cell>
        </row>
        <row r="21">
          <cell r="A21" t="str">
            <v>BG-002/A1</v>
          </cell>
          <cell r="B21">
            <v>1</v>
          </cell>
          <cell r="C21" t="str">
            <v>BG-002/A1</v>
          </cell>
          <cell r="D21" t="str">
            <v>BG-002/A</v>
          </cell>
          <cell r="E21" t="str">
            <v>Bergamo</v>
          </cell>
          <cell r="F21" t="str">
            <v>BG-002</v>
          </cell>
          <cell r="H21" t="str">
            <v>N 45°41'39" E   09°40'14"</v>
          </cell>
          <cell r="I21" t="str">
            <v>Largo Porta Nuova</v>
          </cell>
          <cell r="J21">
            <v>3</v>
          </cell>
          <cell r="K21">
            <v>6</v>
          </cell>
          <cell r="N21">
            <v>1</v>
          </cell>
          <cell r="O21" t="str">
            <v>2/3u.</v>
          </cell>
          <cell r="P21">
            <v>16</v>
          </cell>
          <cell r="Q21">
            <v>8</v>
          </cell>
          <cell r="R21">
            <v>7</v>
          </cell>
          <cell r="S21" t="str">
            <v>dalle ore 6 alle 22: un autista socc.re  e un socc.re; dalle ore 22 alle 6 un autista socc.re e due socc.ri</v>
          </cell>
          <cell r="T21">
            <v>12</v>
          </cell>
          <cell r="U21" t="str">
            <v>si</v>
          </cell>
          <cell r="V21" t="str">
            <v>no</v>
          </cell>
          <cell r="W21">
            <v>4554</v>
          </cell>
          <cell r="X21">
            <v>58527</v>
          </cell>
          <cell r="Y21">
            <v>12.851778656126482</v>
          </cell>
          <cell r="Z21" t="str">
            <v>Bergamo1 h24</v>
          </cell>
          <cell r="AA21" t="str">
            <v>H24</v>
          </cell>
          <cell r="AB21">
            <v>0</v>
          </cell>
          <cell r="AC21">
            <v>0</v>
          </cell>
          <cell r="AD21">
            <v>20440</v>
          </cell>
          <cell r="AE21">
            <v>2</v>
          </cell>
          <cell r="AF21" t="str">
            <v>Impianto fisso per il mantenimento della carica elettrica dell'ambulanza presso la sede</v>
          </cell>
          <cell r="AG21">
            <v>4</v>
          </cell>
          <cell r="AH21" t="str">
            <v>Ambulanza tipo "A / A1"</v>
          </cell>
          <cell r="AI21">
            <v>1</v>
          </cell>
          <cell r="AJ21" t="str">
            <v>MSB</v>
          </cell>
          <cell r="AK21" t="str">
            <v>NO</v>
          </cell>
          <cell r="AL21">
            <v>8760</v>
          </cell>
          <cell r="AM21">
            <v>0.33333333333333331</v>
          </cell>
          <cell r="AN21">
            <v>0.33333333333333331</v>
          </cell>
          <cell r="AO21" t="str">
            <v>tutti</v>
          </cell>
          <cell r="AP21" t="str">
            <v>no</v>
          </cell>
          <cell r="AQ21" t="str">
            <v>si</v>
          </cell>
          <cell r="AR21" t="str">
            <v>si</v>
          </cell>
          <cell r="AS21" t="str">
            <v>Tutta la dotazione prevista dal DOC. 37 di AREU. Il DAE e l'Elettrocardiografo sono forniti da AREU</v>
          </cell>
          <cell r="AT21" t="str">
            <v>forniti da AREU</v>
          </cell>
          <cell r="AU21" t="str">
            <v>pc completo di monitor, tastiera e mouse, connettività, telefono con SOREU</v>
          </cell>
          <cell r="AV21" t="str">
            <v>radio veicolare</v>
          </cell>
          <cell r="AW21" t="str">
            <v>no</v>
          </cell>
          <cell r="AX21" t="str">
            <v>D</v>
          </cell>
        </row>
        <row r="22">
          <cell r="A22" t="str">
            <v>BG-002/A2</v>
          </cell>
          <cell r="B22">
            <v>1</v>
          </cell>
          <cell r="C22" t="str">
            <v>BG-002/A2</v>
          </cell>
          <cell r="D22" t="str">
            <v>BG-002/A</v>
          </cell>
          <cell r="E22" t="str">
            <v>Bergamo</v>
          </cell>
          <cell r="F22" t="str">
            <v>BG-002</v>
          </cell>
          <cell r="H22" t="str">
            <v>N 45°41'39" E   09°40'14"</v>
          </cell>
          <cell r="I22" t="str">
            <v>Largo Porta Nuova</v>
          </cell>
          <cell r="J22">
            <v>3</v>
          </cell>
          <cell r="K22">
            <v>6</v>
          </cell>
          <cell r="N22">
            <v>1</v>
          </cell>
          <cell r="O22" t="str">
            <v>2u.</v>
          </cell>
          <cell r="P22">
            <v>12</v>
          </cell>
          <cell r="Q22">
            <v>0</v>
          </cell>
          <cell r="R22">
            <v>7</v>
          </cell>
          <cell r="S22" t="str">
            <v>un autista soccorritore e un soccorritore</v>
          </cell>
          <cell r="T22">
            <v>12</v>
          </cell>
          <cell r="U22" t="str">
            <v>no</v>
          </cell>
          <cell r="V22" t="str">
            <v>no</v>
          </cell>
          <cell r="W22">
            <v>2407</v>
          </cell>
          <cell r="X22">
            <v>31896</v>
          </cell>
          <cell r="Y22">
            <v>13.251350228500208</v>
          </cell>
          <cell r="Z22" t="str">
            <v>Bergamo1 h12</v>
          </cell>
          <cell r="AA22" t="str">
            <v>H12</v>
          </cell>
          <cell r="AB22">
            <v>0</v>
          </cell>
          <cell r="AC22">
            <v>0</v>
          </cell>
          <cell r="AD22">
            <v>8760</v>
          </cell>
          <cell r="AE22">
            <v>2</v>
          </cell>
          <cell r="AF22" t="str">
            <v>Impianto fisso per il mantenimento della carica elettrica dell'ambulanza presso la sede</v>
          </cell>
          <cell r="AG22">
            <v>5</v>
          </cell>
          <cell r="AH22" t="str">
            <v>Ambulanza tipo "A / A1"</v>
          </cell>
          <cell r="AI22">
            <v>1</v>
          </cell>
          <cell r="AJ22" t="str">
            <v>MSB</v>
          </cell>
          <cell r="AK22" t="str">
            <v>NO</v>
          </cell>
          <cell r="AL22">
            <v>4380</v>
          </cell>
          <cell r="AM22">
            <v>0.33333333333333331</v>
          </cell>
          <cell r="AN22">
            <v>0.83333333333333337</v>
          </cell>
          <cell r="AO22" t="str">
            <v>tutti</v>
          </cell>
          <cell r="AP22" t="str">
            <v>no</v>
          </cell>
          <cell r="AQ22" t="str">
            <v>si</v>
          </cell>
          <cell r="AR22" t="str">
            <v>si</v>
          </cell>
          <cell r="AS22" t="str">
            <v>Tutta la dotazione prevista dal DOC. 37 di AREU. Il DAE e l'Elettrocardiografo sono forniti da AREU</v>
          </cell>
          <cell r="AT22" t="str">
            <v>forniti da AREU</v>
          </cell>
          <cell r="AU22" t="str">
            <v>pc completo di monitor, tastiera e mouse, connettività, telefono con SOREU</v>
          </cell>
          <cell r="AV22" t="str">
            <v>radio veicolare</v>
          </cell>
          <cell r="AW22" t="str">
            <v>no</v>
          </cell>
          <cell r="AX22" t="str">
            <v>D</v>
          </cell>
        </row>
        <row r="23">
          <cell r="A23" t="str">
            <v>BG-002/A3</v>
          </cell>
          <cell r="B23">
            <v>1</v>
          </cell>
        </row>
        <row r="24">
          <cell r="A24" t="str">
            <v>BG-002/A4</v>
          </cell>
          <cell r="B24">
            <v>1</v>
          </cell>
        </row>
        <row r="25">
          <cell r="A25" t="str">
            <v>BG-002/A5</v>
          </cell>
          <cell r="B25">
            <v>1</v>
          </cell>
        </row>
        <row r="26">
          <cell r="A26" t="str">
            <v>BG-002/A6</v>
          </cell>
          <cell r="B26">
            <v>1</v>
          </cell>
        </row>
        <row r="27">
          <cell r="A27" t="str">
            <v>BG-002/B1</v>
          </cell>
          <cell r="B27">
            <v>1</v>
          </cell>
          <cell r="C27" t="str">
            <v>BG-002/B1</v>
          </cell>
          <cell r="D27" t="str">
            <v>BG-002/B</v>
          </cell>
          <cell r="E27" t="str">
            <v>Bergamo</v>
          </cell>
          <cell r="F27" t="str">
            <v>BG-002</v>
          </cell>
          <cell r="H27" t="str">
            <v>N 45°41'39" E 09°40'14"</v>
          </cell>
          <cell r="I27" t="str">
            <v>Largo Porta Nuova</v>
          </cell>
          <cell r="J27">
            <v>3</v>
          </cell>
          <cell r="K27">
            <v>6</v>
          </cell>
          <cell r="N27">
            <v>1</v>
          </cell>
          <cell r="O27" t="str">
            <v>2/3u.</v>
          </cell>
          <cell r="P27">
            <v>16</v>
          </cell>
          <cell r="Q27">
            <v>8</v>
          </cell>
          <cell r="R27">
            <v>7</v>
          </cell>
          <cell r="S27" t="str">
            <v>dalle ore 6 alle 22: un autista socc.re  e un socc.re; dalle ore 22 alle 6 un autista socc.re e due socc.ri</v>
          </cell>
          <cell r="T27">
            <v>12</v>
          </cell>
          <cell r="U27" t="str">
            <v>si</v>
          </cell>
          <cell r="V27" t="str">
            <v>no</v>
          </cell>
          <cell r="W27">
            <v>4554</v>
          </cell>
          <cell r="X27">
            <v>58527</v>
          </cell>
          <cell r="Y27">
            <v>12.851778656126482</v>
          </cell>
          <cell r="Z27" t="str">
            <v>Bergamo2 h24</v>
          </cell>
          <cell r="AA27" t="str">
            <v>H24</v>
          </cell>
          <cell r="AB27">
            <v>0</v>
          </cell>
          <cell r="AC27">
            <v>0</v>
          </cell>
          <cell r="AD27">
            <v>20440</v>
          </cell>
          <cell r="AE27">
            <v>2</v>
          </cell>
          <cell r="AF27" t="str">
            <v>Impianto fisso per il mantenimento della carica elettrica dell'ambulanza presso la sede</v>
          </cell>
          <cell r="AG27">
            <v>6</v>
          </cell>
          <cell r="AH27" t="str">
            <v>Ambulanza tipo "A / A1"</v>
          </cell>
          <cell r="AI27">
            <v>1</v>
          </cell>
          <cell r="AJ27" t="str">
            <v>MSB</v>
          </cell>
          <cell r="AK27" t="str">
            <v>NO</v>
          </cell>
          <cell r="AL27">
            <v>8760</v>
          </cell>
          <cell r="AM27">
            <v>0.33333333333333331</v>
          </cell>
          <cell r="AN27">
            <v>0.33333333333333331</v>
          </cell>
          <cell r="AO27" t="str">
            <v>tutti</v>
          </cell>
          <cell r="AP27" t="str">
            <v>no</v>
          </cell>
          <cell r="AQ27" t="str">
            <v>si</v>
          </cell>
          <cell r="AR27" t="str">
            <v>si</v>
          </cell>
          <cell r="AS27" t="str">
            <v>Tutta la dotazione prevista dal DOC. 37 di AREU. Il DAE e l'Elettrocardiografo sono forniti da AREU</v>
          </cell>
          <cell r="AT27" t="str">
            <v>forniti da AREU</v>
          </cell>
          <cell r="AU27" t="str">
            <v>pc completo di monitor, tastiera e mouse, connettività, telefono con SOREU</v>
          </cell>
          <cell r="AV27" t="str">
            <v>radio veicolare</v>
          </cell>
          <cell r="AW27" t="str">
            <v>no</v>
          </cell>
          <cell r="AX27" t="str">
            <v>D</v>
          </cell>
        </row>
        <row r="28">
          <cell r="A28" t="str">
            <v>BG-002/B2</v>
          </cell>
          <cell r="B28">
            <v>1</v>
          </cell>
          <cell r="C28" t="str">
            <v>BG-002/B2</v>
          </cell>
          <cell r="D28" t="str">
            <v>BG-002/B</v>
          </cell>
          <cell r="E28" t="str">
            <v>Bergamo</v>
          </cell>
          <cell r="F28" t="str">
            <v>BG-002</v>
          </cell>
          <cell r="H28" t="str">
            <v>N 45°41'39" E 09°40'14"</v>
          </cell>
          <cell r="I28" t="str">
            <v>Largo Porta Nuova</v>
          </cell>
          <cell r="J28">
            <v>3</v>
          </cell>
          <cell r="K28">
            <v>6</v>
          </cell>
          <cell r="N28">
            <v>1</v>
          </cell>
          <cell r="O28" t="str">
            <v>2u.</v>
          </cell>
          <cell r="P28">
            <v>12</v>
          </cell>
          <cell r="Q28">
            <v>0</v>
          </cell>
          <cell r="R28">
            <v>7</v>
          </cell>
          <cell r="S28" t="str">
            <v>un autista soccorritore e un soccorritore</v>
          </cell>
          <cell r="T28">
            <v>12</v>
          </cell>
          <cell r="U28" t="str">
            <v>no</v>
          </cell>
          <cell r="V28" t="str">
            <v>no</v>
          </cell>
          <cell r="W28">
            <v>2407</v>
          </cell>
          <cell r="X28">
            <v>31896</v>
          </cell>
          <cell r="Y28">
            <v>13.251350228500208</v>
          </cell>
          <cell r="Z28" t="str">
            <v>Bergamo2 h12</v>
          </cell>
          <cell r="AA28" t="str">
            <v>H12</v>
          </cell>
          <cell r="AB28">
            <v>0</v>
          </cell>
          <cell r="AC28">
            <v>0</v>
          </cell>
          <cell r="AD28">
            <v>8760</v>
          </cell>
          <cell r="AE28">
            <v>2</v>
          </cell>
          <cell r="AF28" t="str">
            <v>Impianto fisso per il mantenimento della carica elettrica dell'ambulanza presso la sede</v>
          </cell>
          <cell r="AG28">
            <v>7</v>
          </cell>
          <cell r="AH28" t="str">
            <v>Ambulanza tipo "A / A1"</v>
          </cell>
          <cell r="AI28">
            <v>1</v>
          </cell>
          <cell r="AJ28" t="str">
            <v>MSB</v>
          </cell>
          <cell r="AK28" t="str">
            <v>NO</v>
          </cell>
          <cell r="AL28">
            <v>4380</v>
          </cell>
          <cell r="AM28">
            <v>0.33333333333333331</v>
          </cell>
          <cell r="AN28">
            <v>0.83333333333333337</v>
          </cell>
          <cell r="AO28" t="str">
            <v>tutti</v>
          </cell>
          <cell r="AP28" t="str">
            <v>no</v>
          </cell>
          <cell r="AQ28" t="str">
            <v>si</v>
          </cell>
          <cell r="AR28" t="str">
            <v>si</v>
          </cell>
          <cell r="AS28" t="str">
            <v>Tutta la dotazione prevista dal DOC. 37 di AREU. Il DAE e l'Elettrocardiografo sono forniti da AREU</v>
          </cell>
          <cell r="AT28" t="str">
            <v>forniti da AREU</v>
          </cell>
          <cell r="AU28" t="str">
            <v>pc completo di monitor, tastiera e mouse, connettività, telefono con SOREU</v>
          </cell>
          <cell r="AV28" t="str">
            <v>radio veicolare</v>
          </cell>
          <cell r="AW28" t="str">
            <v>no</v>
          </cell>
          <cell r="AX28" t="str">
            <v>D</v>
          </cell>
        </row>
        <row r="29">
          <cell r="A29" t="str">
            <v>BG-002/B3</v>
          </cell>
          <cell r="B29">
            <v>1</v>
          </cell>
        </row>
        <row r="30">
          <cell r="A30" t="str">
            <v>BG-002/B4</v>
          </cell>
          <cell r="B30">
            <v>1</v>
          </cell>
        </row>
        <row r="31">
          <cell r="A31" t="str">
            <v>BG-002/B5</v>
          </cell>
          <cell r="B31">
            <v>1</v>
          </cell>
        </row>
        <row r="32">
          <cell r="A32" t="str">
            <v>BG-002/B6</v>
          </cell>
          <cell r="B32">
            <v>1</v>
          </cell>
        </row>
        <row r="33">
          <cell r="A33" t="str">
            <v>BG-002/C1</v>
          </cell>
          <cell r="B33">
            <v>1</v>
          </cell>
          <cell r="C33" t="str">
            <v>BG-002/C1</v>
          </cell>
          <cell r="D33" t="str">
            <v>BG-002/C</v>
          </cell>
          <cell r="E33" t="str">
            <v>Bergamo</v>
          </cell>
          <cell r="F33" t="str">
            <v>BG-002</v>
          </cell>
          <cell r="H33" t="str">
            <v>N 45°41'39" E 09°40'14"</v>
          </cell>
          <cell r="I33" t="str">
            <v>Largo Porta Nuova</v>
          </cell>
          <cell r="J33">
            <v>3</v>
          </cell>
          <cell r="K33">
            <v>6</v>
          </cell>
          <cell r="N33">
            <v>1</v>
          </cell>
          <cell r="O33" t="str">
            <v>2/3u.</v>
          </cell>
          <cell r="P33">
            <v>16</v>
          </cell>
          <cell r="Q33">
            <v>8</v>
          </cell>
          <cell r="R33">
            <v>7</v>
          </cell>
          <cell r="S33" t="str">
            <v>dalle ore 6 alle 22: un autista socc.re  e un socc.re; dalle ore 22 alle 6 un autista socc.re e due socc.ri</v>
          </cell>
          <cell r="T33">
            <v>12</v>
          </cell>
          <cell r="U33" t="str">
            <v>si</v>
          </cell>
          <cell r="V33" t="str">
            <v>no</v>
          </cell>
          <cell r="W33">
            <v>4554</v>
          </cell>
          <cell r="X33">
            <v>58527</v>
          </cell>
          <cell r="Y33">
            <v>12.851778656126482</v>
          </cell>
          <cell r="Z33" t="str">
            <v>Bergamo3 h24</v>
          </cell>
          <cell r="AA33" t="str">
            <v>H24</v>
          </cell>
          <cell r="AB33">
            <v>0</v>
          </cell>
          <cell r="AC33">
            <v>0</v>
          </cell>
          <cell r="AD33">
            <v>20440</v>
          </cell>
          <cell r="AE33">
            <v>2</v>
          </cell>
          <cell r="AF33" t="str">
            <v>Impianto fisso per il mantenimento della carica elettrica dell'ambulanza presso la sede</v>
          </cell>
          <cell r="AG33">
            <v>8</v>
          </cell>
          <cell r="AH33" t="str">
            <v>Ambulanza tipo "A / A1"</v>
          </cell>
          <cell r="AI33">
            <v>1</v>
          </cell>
          <cell r="AJ33" t="str">
            <v>MSB</v>
          </cell>
          <cell r="AK33" t="str">
            <v>NO</v>
          </cell>
          <cell r="AL33">
            <v>8760</v>
          </cell>
          <cell r="AM33">
            <v>0.33333333333333331</v>
          </cell>
          <cell r="AN33">
            <v>0.33333333333333331</v>
          </cell>
          <cell r="AO33" t="str">
            <v>tutti</v>
          </cell>
          <cell r="AP33" t="str">
            <v>no</v>
          </cell>
          <cell r="AQ33" t="str">
            <v>si</v>
          </cell>
          <cell r="AR33" t="str">
            <v>si</v>
          </cell>
          <cell r="AS33" t="str">
            <v>Tutta la dotazione prevista dal DOC. 37 di AREU. Il DAE e l'Elettrocardiografo sono forniti da AREU</v>
          </cell>
          <cell r="AT33" t="str">
            <v>forniti da AREU</v>
          </cell>
          <cell r="AU33" t="str">
            <v>pc completo di monitor, tastiera e mouse, connettività, telefono con SOREU</v>
          </cell>
          <cell r="AV33" t="str">
            <v>radio veicolare</v>
          </cell>
          <cell r="AW33" t="str">
            <v>no</v>
          </cell>
          <cell r="AX33" t="str">
            <v>D</v>
          </cell>
        </row>
        <row r="34">
          <cell r="A34" t="str">
            <v>BG-002/C2</v>
          </cell>
          <cell r="B34">
            <v>1</v>
          </cell>
          <cell r="C34" t="str">
            <v>BG-002/C2</v>
          </cell>
          <cell r="D34" t="str">
            <v>BG-002/C</v>
          </cell>
          <cell r="E34" t="str">
            <v>Bergamo</v>
          </cell>
          <cell r="F34" t="str">
            <v>BG-002</v>
          </cell>
          <cell r="H34" t="str">
            <v>N 45°41'39" E 09°40'14"</v>
          </cell>
          <cell r="I34" t="str">
            <v>Largo Porta Nuova</v>
          </cell>
          <cell r="J34">
            <v>3</v>
          </cell>
          <cell r="K34">
            <v>6</v>
          </cell>
          <cell r="N34">
            <v>1</v>
          </cell>
          <cell r="O34" t="str">
            <v>2u.</v>
          </cell>
          <cell r="P34">
            <v>12</v>
          </cell>
          <cell r="Q34">
            <v>0</v>
          </cell>
          <cell r="R34">
            <v>7</v>
          </cell>
          <cell r="S34" t="str">
            <v>un autista soccorritore e un soccorritore</v>
          </cell>
          <cell r="T34">
            <v>12</v>
          </cell>
          <cell r="U34" t="str">
            <v>no</v>
          </cell>
          <cell r="V34" t="str">
            <v>no</v>
          </cell>
          <cell r="W34">
            <v>2407</v>
          </cell>
          <cell r="X34">
            <v>31896</v>
          </cell>
          <cell r="Y34">
            <v>13.251350228500208</v>
          </cell>
          <cell r="Z34" t="str">
            <v>Bergamo3 h12</v>
          </cell>
          <cell r="AA34" t="str">
            <v>H12</v>
          </cell>
          <cell r="AB34">
            <v>0</v>
          </cell>
          <cell r="AC34">
            <v>0</v>
          </cell>
          <cell r="AD34">
            <v>8760</v>
          </cell>
          <cell r="AE34">
            <v>2</v>
          </cell>
          <cell r="AF34" t="str">
            <v>Impianto fisso per il mantenimento della carica elettrica dell'ambulanza presso la sede</v>
          </cell>
          <cell r="AG34">
            <v>9</v>
          </cell>
          <cell r="AH34" t="str">
            <v>Ambulanza tipo "A / A1"</v>
          </cell>
          <cell r="AI34">
            <v>1</v>
          </cell>
          <cell r="AJ34" t="str">
            <v>MSB</v>
          </cell>
          <cell r="AK34" t="str">
            <v>NO</v>
          </cell>
          <cell r="AL34">
            <v>4380</v>
          </cell>
          <cell r="AM34">
            <v>0.33333333333333331</v>
          </cell>
          <cell r="AN34">
            <v>0.83333333333333337</v>
          </cell>
          <cell r="AO34" t="str">
            <v>tutti</v>
          </cell>
          <cell r="AP34" t="str">
            <v>no</v>
          </cell>
          <cell r="AQ34" t="str">
            <v>si</v>
          </cell>
          <cell r="AR34" t="str">
            <v>si</v>
          </cell>
          <cell r="AS34" t="str">
            <v>Tutta la dotazione prevista dal DOC. 37 di AREU. Il DAE e l'Elettrocardiografo sono forniti da AREU</v>
          </cell>
          <cell r="AT34" t="str">
            <v>forniti da AREU</v>
          </cell>
          <cell r="AU34" t="str">
            <v>pc completo di monitor, tastiera e mouse, connettività, telefono con SOREU</v>
          </cell>
          <cell r="AV34" t="str">
            <v>radio veicolare</v>
          </cell>
          <cell r="AW34" t="str">
            <v>no</v>
          </cell>
          <cell r="AX34" t="str">
            <v>D</v>
          </cell>
        </row>
        <row r="35">
          <cell r="A35" t="str">
            <v>BG-002/C3</v>
          </cell>
          <cell r="B35">
            <v>1</v>
          </cell>
        </row>
        <row r="36">
          <cell r="A36" t="str">
            <v>BG-002/C4</v>
          </cell>
          <cell r="B36">
            <v>1</v>
          </cell>
        </row>
        <row r="37">
          <cell r="A37" t="str">
            <v>BG-002/C5</v>
          </cell>
          <cell r="B37">
            <v>1</v>
          </cell>
        </row>
        <row r="38">
          <cell r="A38" t="str">
            <v>BG-002/C6</v>
          </cell>
          <cell r="B38">
            <v>1</v>
          </cell>
        </row>
        <row r="39">
          <cell r="A39" t="str">
            <v>BG-002/D1</v>
          </cell>
          <cell r="B39">
            <v>1</v>
          </cell>
          <cell r="C39" t="str">
            <v>BG-002/D1</v>
          </cell>
          <cell r="D39" t="str">
            <v>BG-002/D</v>
          </cell>
          <cell r="E39" t="str">
            <v>Bergamo</v>
          </cell>
          <cell r="F39" t="str">
            <v>BG-002</v>
          </cell>
          <cell r="H39" t="str">
            <v>N 45°41'39" E 09°40'14"</v>
          </cell>
          <cell r="I39" t="str">
            <v>Largo Porta Nuova</v>
          </cell>
          <cell r="J39">
            <v>5</v>
          </cell>
          <cell r="K39">
            <v>10</v>
          </cell>
          <cell r="N39">
            <v>1</v>
          </cell>
          <cell r="O39" t="str">
            <v>3u.</v>
          </cell>
          <cell r="P39">
            <v>16</v>
          </cell>
          <cell r="Q39">
            <v>8</v>
          </cell>
          <cell r="R39">
            <v>7</v>
          </cell>
          <cell r="S39" t="str">
            <v>un autista soccorritore e due soccorritori</v>
          </cell>
          <cell r="T39">
            <v>12</v>
          </cell>
          <cell r="U39" t="str">
            <v>si</v>
          </cell>
          <cell r="V39" t="str">
            <v>si</v>
          </cell>
          <cell r="W39">
            <v>4554</v>
          </cell>
          <cell r="X39">
            <v>58527</v>
          </cell>
          <cell r="Y39">
            <v>12.851778656126482</v>
          </cell>
          <cell r="Z39" t="str">
            <v>Bergamo4 h24</v>
          </cell>
          <cell r="AA39" t="str">
            <v>H24</v>
          </cell>
          <cell r="AB39">
            <v>0</v>
          </cell>
          <cell r="AC39">
            <v>0</v>
          </cell>
          <cell r="AD39">
            <v>26280</v>
          </cell>
          <cell r="AE39">
            <v>2</v>
          </cell>
          <cell r="AF39" t="str">
            <v>Impianto fisso per il mantenimento della carica elettrica dell'ambulanza presso la sede</v>
          </cell>
          <cell r="AG39">
            <v>10</v>
          </cell>
          <cell r="AH39" t="str">
            <v>Ambulanza tipo "A / A1"</v>
          </cell>
          <cell r="AI39">
            <v>1</v>
          </cell>
          <cell r="AJ39" t="str">
            <v>MSB</v>
          </cell>
          <cell r="AK39" t="str">
            <v>NO</v>
          </cell>
          <cell r="AL39">
            <v>8760</v>
          </cell>
          <cell r="AM39">
            <v>0.33333333333333331</v>
          </cell>
          <cell r="AN39">
            <v>0.33333333333333331</v>
          </cell>
          <cell r="AO39" t="str">
            <v>tutti</v>
          </cell>
          <cell r="AP39" t="str">
            <v>no</v>
          </cell>
          <cell r="AQ39" t="str">
            <v>si</v>
          </cell>
          <cell r="AR39" t="str">
            <v>si</v>
          </cell>
          <cell r="AS39" t="str">
            <v>Tutta la dotazione prevista dal DOC. 37 di AREU. Il DAE e l'Elettrocardiografo sono forniti da AREU</v>
          </cell>
          <cell r="AT39" t="str">
            <v>forniti da AREU</v>
          </cell>
          <cell r="AU39" t="str">
            <v>pc completo di monitor, tastiera e mouse,  connettività, telefono con SOREU. Integrazione con dotazione bariatrca fornita da AREU</v>
          </cell>
          <cell r="AV39" t="str">
            <v>radio veicolare</v>
          </cell>
          <cell r="AW39" t="str">
            <v>no</v>
          </cell>
          <cell r="AX39" t="str">
            <v>D</v>
          </cell>
        </row>
        <row r="40">
          <cell r="A40" t="str">
            <v>BG-002/D2</v>
          </cell>
          <cell r="B40">
            <v>1</v>
          </cell>
        </row>
        <row r="41">
          <cell r="A41" t="str">
            <v>BG-002/D3</v>
          </cell>
          <cell r="B41">
            <v>1</v>
          </cell>
        </row>
        <row r="42">
          <cell r="A42" t="str">
            <v>BG-002/D4</v>
          </cell>
          <cell r="B42">
            <v>1</v>
          </cell>
        </row>
        <row r="43">
          <cell r="A43" t="str">
            <v>BG-002/D5</v>
          </cell>
          <cell r="B43">
            <v>1</v>
          </cell>
        </row>
        <row r="44">
          <cell r="A44" t="str">
            <v>BG-002/D6</v>
          </cell>
          <cell r="B44">
            <v>1</v>
          </cell>
        </row>
        <row r="45">
          <cell r="A45" t="str">
            <v>BG-003/A1</v>
          </cell>
          <cell r="B45">
            <v>1</v>
          </cell>
          <cell r="C45" t="str">
            <v>BG-003/A1</v>
          </cell>
          <cell r="D45" t="str">
            <v>BG-003/A</v>
          </cell>
          <cell r="E45" t="str">
            <v>Bergamo</v>
          </cell>
          <cell r="F45" t="str">
            <v>BG-003</v>
          </cell>
          <cell r="H45" t="str">
            <v>N 45°56'58"   E 09°40'00"</v>
          </cell>
          <cell r="I45" t="str">
            <v>SS470 incrocio SP1</v>
          </cell>
          <cell r="J45">
            <v>5</v>
          </cell>
          <cell r="K45">
            <v>10</v>
          </cell>
          <cell r="N45">
            <v>1</v>
          </cell>
          <cell r="O45" t="str">
            <v>3u.</v>
          </cell>
          <cell r="P45">
            <v>16</v>
          </cell>
          <cell r="Q45">
            <v>8</v>
          </cell>
          <cell r="R45">
            <v>7</v>
          </cell>
          <cell r="S45" t="str">
            <v>un autista soccorritore e due soccorritori</v>
          </cell>
          <cell r="T45">
            <v>12</v>
          </cell>
          <cell r="U45" t="str">
            <v>si</v>
          </cell>
          <cell r="V45" t="str">
            <v>no</v>
          </cell>
          <cell r="W45">
            <v>851</v>
          </cell>
          <cell r="X45">
            <v>35130</v>
          </cell>
          <cell r="Y45">
            <v>41.28084606345476</v>
          </cell>
          <cell r="Z45" t="str">
            <v>Piazza brembana h24</v>
          </cell>
          <cell r="AA45" t="str">
            <v>H24</v>
          </cell>
          <cell r="AB45">
            <v>0</v>
          </cell>
          <cell r="AC45">
            <v>0</v>
          </cell>
          <cell r="AD45">
            <v>26280</v>
          </cell>
          <cell r="AE45">
            <v>2</v>
          </cell>
          <cell r="AF45" t="str">
            <v>Impianto fisso per il mantenimento della carica elettrica dell'ambulanza presso la sede</v>
          </cell>
          <cell r="AG45">
            <v>11</v>
          </cell>
          <cell r="AH45" t="str">
            <v>Ambulanza tipo "A / A1" a trazione integrale o similare</v>
          </cell>
          <cell r="AI45">
            <v>1</v>
          </cell>
          <cell r="AJ45" t="str">
            <v>MSB</v>
          </cell>
          <cell r="AK45" t="str">
            <v>NO</v>
          </cell>
          <cell r="AL45">
            <v>8760</v>
          </cell>
          <cell r="AM45">
            <v>0.33333333333333331</v>
          </cell>
          <cell r="AN45">
            <v>0.33333333333333331</v>
          </cell>
          <cell r="AO45" t="str">
            <v>tutti</v>
          </cell>
          <cell r="AP45" t="str">
            <v>no</v>
          </cell>
          <cell r="AQ45" t="str">
            <v>si</v>
          </cell>
          <cell r="AR45" t="str">
            <v>si</v>
          </cell>
          <cell r="AS45" t="str">
            <v>Tutta la dotazione prevista dal DOC. 37 di AREU. Il DAE e l'Elettrocardiografo sono forniti da AREU</v>
          </cell>
          <cell r="AT45" t="str">
            <v>forniti da AREU</v>
          </cell>
          <cell r="AU45" t="str">
            <v>pc completo di monitor, tastiera e mouse, connettività, telefono con SOREU</v>
          </cell>
          <cell r="AV45" t="str">
            <v>radio veicolare</v>
          </cell>
          <cell r="AW45" t="str">
            <v>si</v>
          </cell>
          <cell r="AX45" t="str">
            <v>D</v>
          </cell>
        </row>
        <row r="46">
          <cell r="A46" t="str">
            <v>BG-003/A2</v>
          </cell>
          <cell r="B46">
            <v>1</v>
          </cell>
          <cell r="C46" t="str">
            <v>BG-003/A2</v>
          </cell>
          <cell r="D46" t="str">
            <v>BG-003/A</v>
          </cell>
          <cell r="E46" t="str">
            <v>Bergamo</v>
          </cell>
          <cell r="F46" t="str">
            <v>BG-003</v>
          </cell>
          <cell r="H46" t="str">
            <v>N 45°56'58"   E 09°40'00"</v>
          </cell>
          <cell r="I46" t="str">
            <v>SS470 incrocio SP1</v>
          </cell>
          <cell r="J46">
            <v>5</v>
          </cell>
          <cell r="K46">
            <v>10</v>
          </cell>
          <cell r="N46">
            <v>1</v>
          </cell>
          <cell r="O46" t="str">
            <v>2u.</v>
          </cell>
          <cell r="P46">
            <v>12</v>
          </cell>
          <cell r="Q46">
            <v>0</v>
          </cell>
          <cell r="S46" t="str">
            <v>un autista soccorritore e un soccorritore</v>
          </cell>
          <cell r="U46" t="str">
            <v>no</v>
          </cell>
          <cell r="V46" t="str">
            <v>no</v>
          </cell>
          <cell r="W46">
            <v>150</v>
          </cell>
          <cell r="X46">
            <v>6000</v>
          </cell>
          <cell r="Y46">
            <v>40</v>
          </cell>
          <cell r="Z46" t="str">
            <v>Piazza brembana h12 (Stagionale)</v>
          </cell>
          <cell r="AA46" t="str">
            <v>H12</v>
          </cell>
          <cell r="AB46">
            <v>0</v>
          </cell>
          <cell r="AC46">
            <v>0</v>
          </cell>
          <cell r="AD46">
            <v>2928</v>
          </cell>
          <cell r="AE46">
            <v>2</v>
          </cell>
          <cell r="AF46" t="str">
            <v>Impianto fisso per il mantenimento della carica elettrica dell'ambulanza presso la sede</v>
          </cell>
          <cell r="AG46">
            <v>12</v>
          </cell>
          <cell r="AH46" t="str">
            <v>Ambulanza tipo "A / A1" a trazione integrale o similare</v>
          </cell>
          <cell r="AI46">
            <v>1</v>
          </cell>
          <cell r="AJ46" t="str">
            <v>MSB</v>
          </cell>
          <cell r="AK46" t="str">
            <v>NO</v>
          </cell>
          <cell r="AL46">
            <v>1464</v>
          </cell>
          <cell r="AM46">
            <v>0.33333333333333331</v>
          </cell>
          <cell r="AN46">
            <v>0.83333333333333337</v>
          </cell>
          <cell r="AO46" t="str">
            <v>dal 1 dicembre al 30 aprile
solo nei giorni di sabato e domenica, nei giorni festivi e nelle vacanze scolastiche. Tutti i giorni dal 1° luglio al 31 agosto</v>
          </cell>
          <cell r="AP46" t="str">
            <v>Tutti i giorni dal 1° settembre al 30 novembre e dal 1° maggio al 30 giugno; dal 1° dicembre al 30 aprile nei giorni feriali non festivi tranne il sabato e  vacanze scolastiche</v>
          </cell>
          <cell r="AQ46" t="str">
            <v>si</v>
          </cell>
          <cell r="AR46" t="str">
            <v>si</v>
          </cell>
          <cell r="AS46" t="str">
            <v>Tutta la dotazione prevista dal DOC. 37 di AREU. Il DAE e l'Elettrocardiografo sono forniti da AREU</v>
          </cell>
          <cell r="AT46" t="str">
            <v>forniti da AREU</v>
          </cell>
          <cell r="AU46" t="str">
            <v>pc completo di monitor, tastiera e mouse, connettività, telefono con SOREU</v>
          </cell>
          <cell r="AV46" t="str">
            <v>radio veicolare</v>
          </cell>
          <cell r="AW46" t="str">
            <v>si</v>
          </cell>
          <cell r="AX46" t="str">
            <v>D</v>
          </cell>
        </row>
        <row r="47">
          <cell r="A47" t="str">
            <v>BG-003/A3</v>
          </cell>
          <cell r="B47">
            <v>1</v>
          </cell>
        </row>
        <row r="48">
          <cell r="A48" t="str">
            <v>BG-003/A4</v>
          </cell>
          <cell r="B48">
            <v>1</v>
          </cell>
        </row>
        <row r="49">
          <cell r="A49" t="str">
            <v>BG-003/A5</v>
          </cell>
          <cell r="B49">
            <v>1</v>
          </cell>
        </row>
        <row r="50">
          <cell r="A50" t="str">
            <v>BG-003/A6</v>
          </cell>
          <cell r="B50">
            <v>1</v>
          </cell>
        </row>
        <row r="51">
          <cell r="A51" t="str">
            <v>BG-004/A1</v>
          </cell>
          <cell r="B51">
            <v>1</v>
          </cell>
          <cell r="C51" t="str">
            <v>BG-004/A1</v>
          </cell>
          <cell r="D51" t="str">
            <v>BG-004/A</v>
          </cell>
          <cell r="E51" t="str">
            <v>Bergamo</v>
          </cell>
          <cell r="F51" t="str">
            <v>BG-004</v>
          </cell>
          <cell r="H51" t="str">
            <v>N 45°47'11"  E 09°37'48"</v>
          </cell>
          <cell r="I51" t="str">
            <v>SS470 svincolo SP24</v>
          </cell>
          <cell r="J51">
            <v>5</v>
          </cell>
          <cell r="K51">
            <v>10</v>
          </cell>
          <cell r="N51">
            <v>1</v>
          </cell>
          <cell r="O51" t="str">
            <v>3u.</v>
          </cell>
          <cell r="P51">
            <v>16</v>
          </cell>
          <cell r="Q51">
            <v>8</v>
          </cell>
          <cell r="R51">
            <v>7</v>
          </cell>
          <cell r="S51" t="str">
            <v>un autista soccorritore e due soccorritori</v>
          </cell>
          <cell r="T51">
            <v>12</v>
          </cell>
          <cell r="U51" t="str">
            <v>si</v>
          </cell>
          <cell r="V51" t="str">
            <v>no</v>
          </cell>
          <cell r="W51">
            <v>1766</v>
          </cell>
          <cell r="X51">
            <v>62659</v>
          </cell>
          <cell r="Y51">
            <v>35.480747451868631</v>
          </cell>
          <cell r="Z51" t="str">
            <v>Zogno h24</v>
          </cell>
          <cell r="AA51" t="str">
            <v>H24</v>
          </cell>
          <cell r="AB51">
            <v>0</v>
          </cell>
          <cell r="AC51">
            <v>0</v>
          </cell>
          <cell r="AD51">
            <v>26280</v>
          </cell>
          <cell r="AE51">
            <v>2</v>
          </cell>
          <cell r="AF51" t="str">
            <v>Impianto fisso per il mantenimento della carica elettrica dell'ambulanza presso la sede</v>
          </cell>
          <cell r="AG51">
            <v>13</v>
          </cell>
          <cell r="AH51" t="str">
            <v>Ambulanza tipo "A / A1"</v>
          </cell>
          <cell r="AI51">
            <v>1</v>
          </cell>
          <cell r="AJ51" t="str">
            <v>MSB</v>
          </cell>
          <cell r="AK51" t="str">
            <v>NO</v>
          </cell>
          <cell r="AL51">
            <v>8760</v>
          </cell>
          <cell r="AM51">
            <v>0.33333333333333331</v>
          </cell>
          <cell r="AN51">
            <v>0.33333333333333331</v>
          </cell>
          <cell r="AO51" t="str">
            <v>tutti</v>
          </cell>
          <cell r="AP51" t="str">
            <v>no</v>
          </cell>
          <cell r="AQ51" t="str">
            <v>si</v>
          </cell>
          <cell r="AR51" t="str">
            <v>si</v>
          </cell>
          <cell r="AS51" t="str">
            <v>Tutta la dotazione prevista dal DOC. 37 di AREU. Il DAE e l'Elettrocardiografo sono forniti da AREU</v>
          </cell>
          <cell r="AT51" t="str">
            <v>forniti da AREU</v>
          </cell>
          <cell r="AU51" t="str">
            <v>pc completo di monitor, tastiera e mouse, connettività, telefono con SOREU</v>
          </cell>
          <cell r="AV51" t="str">
            <v>radio veicolare</v>
          </cell>
          <cell r="AW51" t="str">
            <v>no</v>
          </cell>
          <cell r="AX51" t="str">
            <v>D</v>
          </cell>
        </row>
        <row r="52">
          <cell r="A52" t="str">
            <v>BG-004/A2</v>
          </cell>
          <cell r="B52">
            <v>1</v>
          </cell>
          <cell r="C52" t="str">
            <v>BG-004/A2</v>
          </cell>
          <cell r="D52" t="str">
            <v>BG-004/A</v>
          </cell>
          <cell r="E52" t="str">
            <v>Bergamo</v>
          </cell>
          <cell r="F52" t="str">
            <v>BG-004</v>
          </cell>
          <cell r="H52" t="str">
            <v>N 45°47'11"  E 09°37'48"</v>
          </cell>
          <cell r="I52" t="str">
            <v>SS470 svincolo SP24</v>
          </cell>
          <cell r="J52">
            <v>5</v>
          </cell>
          <cell r="K52">
            <v>10</v>
          </cell>
          <cell r="N52">
            <v>1</v>
          </cell>
          <cell r="O52" t="str">
            <v>2u.</v>
          </cell>
          <cell r="P52">
            <v>12</v>
          </cell>
          <cell r="Q52">
            <v>0</v>
          </cell>
          <cell r="S52" t="str">
            <v>un autista soccorritore e un soccorritore</v>
          </cell>
          <cell r="U52" t="str">
            <v>no</v>
          </cell>
          <cell r="V52" t="str">
            <v>no</v>
          </cell>
          <cell r="W52">
            <v>203</v>
          </cell>
          <cell r="X52">
            <v>7310</v>
          </cell>
          <cell r="Y52">
            <v>36.009852216748769</v>
          </cell>
          <cell r="Z52" t="str">
            <v>Zogno h12 (stagionale)</v>
          </cell>
          <cell r="AA52" t="str">
            <v>H12</v>
          </cell>
          <cell r="AB52">
            <v>0</v>
          </cell>
          <cell r="AC52">
            <v>0</v>
          </cell>
          <cell r="AD52">
            <v>1488</v>
          </cell>
          <cell r="AE52">
            <v>2</v>
          </cell>
          <cell r="AF52" t="str">
            <v>Impianto fisso per il mantenimento della carica elettrica dell'ambulanza presso la sede</v>
          </cell>
          <cell r="AG52">
            <v>14</v>
          </cell>
          <cell r="AH52" t="str">
            <v>Ambulanza tipo "A / A1"</v>
          </cell>
          <cell r="AI52">
            <v>1</v>
          </cell>
          <cell r="AJ52" t="str">
            <v>MSB</v>
          </cell>
          <cell r="AK52" t="str">
            <v>NO</v>
          </cell>
          <cell r="AL52">
            <v>744</v>
          </cell>
          <cell r="AM52">
            <v>0.33333333333333331</v>
          </cell>
          <cell r="AN52">
            <v>0.83333333333333337</v>
          </cell>
          <cell r="AO52" t="str">
            <v>Tutti i giorni dal 1° luglio al 31 agosto</v>
          </cell>
          <cell r="AP52" t="str">
            <v>Tutti i giorni dal 1° settembre al 30 giugno</v>
          </cell>
          <cell r="AQ52" t="str">
            <v>si</v>
          </cell>
          <cell r="AR52" t="str">
            <v>si</v>
          </cell>
          <cell r="AS52" t="str">
            <v>Tutta la dotazione prevista dal DOC. 37 di AREU. Il DAE e l'Elettrocardiografo sono forniti da AREU</v>
          </cell>
          <cell r="AT52" t="str">
            <v>forniti da AREU</v>
          </cell>
          <cell r="AU52" t="str">
            <v>pc completo di monitor, tastiera e mouse, connettività, telefono con SOREU</v>
          </cell>
          <cell r="AV52" t="str">
            <v>radio veicolare</v>
          </cell>
          <cell r="AW52" t="str">
            <v>no</v>
          </cell>
          <cell r="AX52" t="str">
            <v>D</v>
          </cell>
        </row>
        <row r="53">
          <cell r="A53" t="str">
            <v>BG-004/A3</v>
          </cell>
          <cell r="B53">
            <v>1</v>
          </cell>
        </row>
        <row r="54">
          <cell r="A54" t="str">
            <v>BG-004/A4</v>
          </cell>
          <cell r="B54">
            <v>1</v>
          </cell>
        </row>
        <row r="55">
          <cell r="A55" t="str">
            <v>BG-004/A5</v>
          </cell>
          <cell r="B55">
            <v>1</v>
          </cell>
        </row>
        <row r="56">
          <cell r="A56" t="str">
            <v>BG-004/A6</v>
          </cell>
          <cell r="B56">
            <v>1</v>
          </cell>
        </row>
        <row r="57">
          <cell r="A57" t="str">
            <v>BG-005/A1</v>
          </cell>
          <cell r="B57">
            <v>1</v>
          </cell>
          <cell r="C57" t="str">
            <v>BG-005/A1</v>
          </cell>
          <cell r="D57" t="str">
            <v>BG-005/A</v>
          </cell>
          <cell r="E57" t="str">
            <v>Bergamo</v>
          </cell>
          <cell r="F57" t="str">
            <v>BG-005</v>
          </cell>
          <cell r="H57" t="str">
            <v>N 45°35'38" E 09°46'47"</v>
          </cell>
          <cell r="I57" t="str">
            <v>SP97 incrocio con SP99</v>
          </cell>
          <cell r="J57">
            <v>3</v>
          </cell>
          <cell r="K57">
            <v>6</v>
          </cell>
          <cell r="N57">
            <v>1</v>
          </cell>
          <cell r="O57" t="str">
            <v>2/3u.</v>
          </cell>
          <cell r="P57">
            <v>16</v>
          </cell>
          <cell r="Q57">
            <v>8</v>
          </cell>
          <cell r="R57">
            <v>7</v>
          </cell>
          <cell r="S57" t="str">
            <v>dalle ore 6 alle 22: un autista socc.re  e un socc.re; dalle ore 22 alle 6 un autista socc.re e due socc.ri</v>
          </cell>
          <cell r="T57">
            <v>12</v>
          </cell>
          <cell r="U57" t="str">
            <v>si</v>
          </cell>
          <cell r="V57" t="str">
            <v>no</v>
          </cell>
          <cell r="W57">
            <v>2632</v>
          </cell>
          <cell r="X57">
            <v>82445</v>
          </cell>
          <cell r="Y57">
            <v>31.324088145896656</v>
          </cell>
          <cell r="Z57" t="str">
            <v>Ghisalba h24</v>
          </cell>
          <cell r="AA57" t="str">
            <v>H24</v>
          </cell>
          <cell r="AB57">
            <v>0</v>
          </cell>
          <cell r="AC57">
            <v>0</v>
          </cell>
          <cell r="AD57">
            <v>20440</v>
          </cell>
          <cell r="AE57">
            <v>2</v>
          </cell>
          <cell r="AF57" t="str">
            <v>Impianto fisso per il mantenimento della carica elettrica dell'ambulanza presso la sede</v>
          </cell>
          <cell r="AG57">
            <v>15</v>
          </cell>
          <cell r="AH57" t="str">
            <v>Ambulanza tipo "A / A1"</v>
          </cell>
          <cell r="AI57">
            <v>1</v>
          </cell>
          <cell r="AJ57" t="str">
            <v>MSB</v>
          </cell>
          <cell r="AK57" t="str">
            <v>NO</v>
          </cell>
          <cell r="AL57">
            <v>8760</v>
          </cell>
          <cell r="AM57">
            <v>0.33333333333333331</v>
          </cell>
          <cell r="AN57">
            <v>0.33333333333333331</v>
          </cell>
          <cell r="AO57" t="str">
            <v>tutti</v>
          </cell>
          <cell r="AP57" t="str">
            <v>no</v>
          </cell>
          <cell r="AQ57" t="str">
            <v>si</v>
          </cell>
          <cell r="AR57" t="str">
            <v>si</v>
          </cell>
          <cell r="AS57" t="str">
            <v>Tutta la dotazione prevista dal DOC. 37 di AREU. Il DAE e l'Elettrocardiografo sono forniti da AREU</v>
          </cell>
          <cell r="AT57" t="str">
            <v>forniti da AREU</v>
          </cell>
          <cell r="AU57" t="str">
            <v>pc completo di monitor, tastiera e mouse, connettività, telefono con SOREU</v>
          </cell>
          <cell r="AV57" t="str">
            <v>radio veicolare</v>
          </cell>
          <cell r="AW57" t="str">
            <v>no</v>
          </cell>
          <cell r="AX57" t="str">
            <v>D</v>
          </cell>
        </row>
        <row r="58">
          <cell r="A58" t="str">
            <v>BG-005/A2</v>
          </cell>
          <cell r="B58">
            <v>1</v>
          </cell>
          <cell r="C58" t="str">
            <v>BG-005/A2</v>
          </cell>
          <cell r="D58" t="str">
            <v>BG-005/A</v>
          </cell>
          <cell r="E58" t="str">
            <v>Bergamo</v>
          </cell>
          <cell r="F58" t="str">
            <v>BG-005</v>
          </cell>
          <cell r="H58" t="str">
            <v>N 45°35'38" E 09°46'47"</v>
          </cell>
          <cell r="I58" t="str">
            <v>SP97 incrocio con SP99</v>
          </cell>
          <cell r="J58">
            <v>3</v>
          </cell>
          <cell r="K58">
            <v>6</v>
          </cell>
          <cell r="N58">
            <v>1</v>
          </cell>
          <cell r="O58" t="str">
            <v>2u.</v>
          </cell>
          <cell r="P58">
            <v>12</v>
          </cell>
          <cell r="Q58">
            <v>0</v>
          </cell>
          <cell r="R58">
            <v>7</v>
          </cell>
          <cell r="S58" t="str">
            <v>un autista soccorritore e un soccorritore</v>
          </cell>
          <cell r="T58">
            <v>12</v>
          </cell>
          <cell r="U58" t="str">
            <v>no</v>
          </cell>
          <cell r="V58" t="str">
            <v>no</v>
          </cell>
          <cell r="W58">
            <v>1439</v>
          </cell>
          <cell r="X58">
            <v>40199</v>
          </cell>
          <cell r="Y58">
            <v>27.935371785962474</v>
          </cell>
          <cell r="Z58" t="str">
            <v>Ghisalba h12</v>
          </cell>
          <cell r="AA58" t="str">
            <v>H12</v>
          </cell>
          <cell r="AB58">
            <v>0</v>
          </cell>
          <cell r="AC58">
            <v>0</v>
          </cell>
          <cell r="AD58">
            <v>8760</v>
          </cell>
          <cell r="AE58">
            <v>2</v>
          </cell>
          <cell r="AF58" t="str">
            <v>Impianto fisso per il mantenimento della carica elettrica dell'ambulanza presso la sede</v>
          </cell>
          <cell r="AG58">
            <v>16</v>
          </cell>
          <cell r="AH58" t="str">
            <v>Ambulanza tipo "A / A1"</v>
          </cell>
          <cell r="AI58">
            <v>1</v>
          </cell>
          <cell r="AJ58" t="str">
            <v>MSB</v>
          </cell>
          <cell r="AK58" t="str">
            <v>NO</v>
          </cell>
          <cell r="AL58">
            <v>4380</v>
          </cell>
          <cell r="AM58">
            <v>0.33333333333333331</v>
          </cell>
          <cell r="AN58">
            <v>0.83333333333333337</v>
          </cell>
          <cell r="AO58" t="str">
            <v>tutti</v>
          </cell>
          <cell r="AP58" t="str">
            <v>no</v>
          </cell>
          <cell r="AQ58" t="str">
            <v>si</v>
          </cell>
          <cell r="AR58" t="str">
            <v>si</v>
          </cell>
          <cell r="AS58" t="str">
            <v>Tutta la dotazione prevista dal DOC. 37 di AREU. Il DAE e l'Elettrocardiografo sono forniti da AREU</v>
          </cell>
          <cell r="AT58" t="str">
            <v>forniti da AREU</v>
          </cell>
          <cell r="AU58" t="str">
            <v>pc completo di monitor, tastiera e mouse, connettività, telefono con SOREU</v>
          </cell>
          <cell r="AV58" t="str">
            <v>radio veicolare</v>
          </cell>
          <cell r="AW58" t="str">
            <v>no</v>
          </cell>
          <cell r="AX58" t="str">
            <v>D</v>
          </cell>
        </row>
        <row r="59">
          <cell r="A59" t="str">
            <v>BG-005/A3</v>
          </cell>
          <cell r="B59">
            <v>1</v>
          </cell>
        </row>
        <row r="60">
          <cell r="A60" t="str">
            <v>BG-005/A4</v>
          </cell>
          <cell r="B60">
            <v>1</v>
          </cell>
        </row>
        <row r="61">
          <cell r="A61" t="str">
            <v>BG-005/A5</v>
          </cell>
          <cell r="B61">
            <v>1</v>
          </cell>
        </row>
        <row r="62">
          <cell r="A62" t="str">
            <v>BG-005/A6</v>
          </cell>
          <cell r="B62">
            <v>1</v>
          </cell>
        </row>
        <row r="63">
          <cell r="A63" t="str">
            <v>BG-006/A1</v>
          </cell>
          <cell r="B63">
            <v>1</v>
          </cell>
          <cell r="C63" t="str">
            <v>BG-006/A1</v>
          </cell>
          <cell r="D63" t="str">
            <v>BG-006/A</v>
          </cell>
          <cell r="E63" t="str">
            <v>Bergamo</v>
          </cell>
          <cell r="F63" t="str">
            <v>BG-006</v>
          </cell>
          <cell r="H63" t="str">
            <v>N 45°48'25" E 10°03'38"</v>
          </cell>
          <cell r="I63" t="str">
            <v>SP53 incrocio Via Nazionale/SS42</v>
          </cell>
          <cell r="J63">
            <v>3</v>
          </cell>
          <cell r="K63">
            <v>6</v>
          </cell>
          <cell r="N63">
            <v>1</v>
          </cell>
          <cell r="O63" t="str">
            <v>2/3u.</v>
          </cell>
          <cell r="P63">
            <v>16</v>
          </cell>
          <cell r="Q63">
            <v>8</v>
          </cell>
          <cell r="R63">
            <v>7</v>
          </cell>
          <cell r="S63" t="str">
            <v>dalle ore 6 alle 22: un autista socc.re  e un socc.re; dalle ore 22 alle 6 un autista socc.re e due socc.ri</v>
          </cell>
          <cell r="T63">
            <v>12</v>
          </cell>
          <cell r="U63" t="str">
            <v>si</v>
          </cell>
          <cell r="V63" t="str">
            <v>no</v>
          </cell>
          <cell r="W63">
            <v>1877</v>
          </cell>
          <cell r="X63">
            <v>54980</v>
          </cell>
          <cell r="Y63">
            <v>29.291422482685135</v>
          </cell>
          <cell r="Z63" t="str">
            <v>Lovere h24</v>
          </cell>
          <cell r="AA63" t="str">
            <v>H24</v>
          </cell>
          <cell r="AB63">
            <v>0</v>
          </cell>
          <cell r="AC63">
            <v>0</v>
          </cell>
          <cell r="AD63">
            <v>20440</v>
          </cell>
          <cell r="AE63">
            <v>2</v>
          </cell>
          <cell r="AF63" t="str">
            <v>Impianto fisso per il mantenimento della carica elettrica dell'ambulanza presso la sede</v>
          </cell>
          <cell r="AG63">
            <v>17</v>
          </cell>
          <cell r="AH63" t="str">
            <v>Ambulanza tipo "A / A1"</v>
          </cell>
          <cell r="AI63">
            <v>1</v>
          </cell>
          <cell r="AJ63" t="str">
            <v>MSB</v>
          </cell>
          <cell r="AK63" t="str">
            <v>NO</v>
          </cell>
          <cell r="AL63">
            <v>8760</v>
          </cell>
          <cell r="AM63">
            <v>0.33333333333333331</v>
          </cell>
          <cell r="AN63">
            <v>0.33333333333333331</v>
          </cell>
          <cell r="AO63" t="str">
            <v>tutti</v>
          </cell>
          <cell r="AP63" t="str">
            <v>no</v>
          </cell>
          <cell r="AQ63" t="str">
            <v>si</v>
          </cell>
          <cell r="AR63" t="str">
            <v>si</v>
          </cell>
          <cell r="AS63" t="str">
            <v>Tutta la dotazione prevista dal DOC. 37 di AREU. Il DAE e l'Elettrocardiografo sono forniti da AREU</v>
          </cell>
          <cell r="AT63" t="str">
            <v>forniti da AREU</v>
          </cell>
          <cell r="AU63" t="str">
            <v>pc completo di monitor, tastiera e mouse, connettività, telefono con SOREU</v>
          </cell>
          <cell r="AV63" t="str">
            <v>radio veicolare</v>
          </cell>
          <cell r="AW63" t="str">
            <v>no</v>
          </cell>
          <cell r="AX63" t="str">
            <v>D</v>
          </cell>
        </row>
        <row r="64">
          <cell r="A64" t="str">
            <v>BG-006/A2</v>
          </cell>
          <cell r="B64">
            <v>1</v>
          </cell>
        </row>
        <row r="65">
          <cell r="A65" t="str">
            <v>BG-006/A3</v>
          </cell>
          <cell r="B65">
            <v>1</v>
          </cell>
        </row>
        <row r="66">
          <cell r="A66" t="str">
            <v>BG-006/A4</v>
          </cell>
          <cell r="B66">
            <v>1</v>
          </cell>
        </row>
        <row r="67">
          <cell r="A67" t="str">
            <v>BG-006/A5</v>
          </cell>
          <cell r="B67">
            <v>1</v>
          </cell>
        </row>
        <row r="68">
          <cell r="A68" t="str">
            <v>BG-006/A6</v>
          </cell>
          <cell r="B68">
            <v>1</v>
          </cell>
        </row>
        <row r="69">
          <cell r="A69" t="str">
            <v>BG-006/B1</v>
          </cell>
          <cell r="B69">
            <v>1</v>
          </cell>
          <cell r="C69" t="str">
            <v>BG-006/B1</v>
          </cell>
          <cell r="D69" t="str">
            <v>BG-006/B</v>
          </cell>
          <cell r="E69" t="str">
            <v>Bergamo</v>
          </cell>
          <cell r="F69" t="str">
            <v>BG-006</v>
          </cell>
          <cell r="H69" t="str">
            <v>N 45°40'57"   E 09°50'11"</v>
          </cell>
          <cell r="I69" t="str">
            <v>SS42 incrocio SP89</v>
          </cell>
          <cell r="J69">
            <v>5</v>
          </cell>
          <cell r="K69">
            <v>10</v>
          </cell>
          <cell r="N69">
            <v>1</v>
          </cell>
          <cell r="O69" t="str">
            <v>2/3u.</v>
          </cell>
          <cell r="P69">
            <v>16</v>
          </cell>
          <cell r="Q69">
            <v>8</v>
          </cell>
          <cell r="R69">
            <v>7</v>
          </cell>
          <cell r="S69" t="str">
            <v>dalle ore 6 alle 22: un autista socc.re  e un socc.re; dalle ore 22 alle 6 un autista socc.re e due socc.ri</v>
          </cell>
          <cell r="T69">
            <v>12</v>
          </cell>
          <cell r="U69" t="str">
            <v>si</v>
          </cell>
          <cell r="V69" t="str">
            <v>no</v>
          </cell>
          <cell r="W69">
            <v>2577</v>
          </cell>
          <cell r="X69">
            <v>75223</v>
          </cell>
          <cell r="Y69">
            <v>29.190143577803649</v>
          </cell>
          <cell r="Z69" t="str">
            <v>Trescore balneario h24</v>
          </cell>
          <cell r="AA69" t="str">
            <v>H24</v>
          </cell>
          <cell r="AB69">
            <v>0</v>
          </cell>
          <cell r="AC69">
            <v>0</v>
          </cell>
          <cell r="AD69">
            <v>20440</v>
          </cell>
          <cell r="AE69">
            <v>2</v>
          </cell>
          <cell r="AF69" t="str">
            <v>Impianto fisso per il mantenimento della carica elettrica dell'ambulanza presso la sede</v>
          </cell>
          <cell r="AG69">
            <v>18</v>
          </cell>
          <cell r="AH69" t="str">
            <v>Ambulanza tipo "A / A1"</v>
          </cell>
          <cell r="AI69">
            <v>1</v>
          </cell>
          <cell r="AJ69" t="str">
            <v>MSB</v>
          </cell>
          <cell r="AK69" t="str">
            <v>NO</v>
          </cell>
          <cell r="AL69">
            <v>8760</v>
          </cell>
          <cell r="AM69">
            <v>0.33333333333333331</v>
          </cell>
          <cell r="AN69">
            <v>0.33333333333333331</v>
          </cell>
          <cell r="AO69" t="str">
            <v>tutti</v>
          </cell>
          <cell r="AP69" t="str">
            <v>no</v>
          </cell>
          <cell r="AQ69" t="str">
            <v>si</v>
          </cell>
          <cell r="AR69" t="str">
            <v>si</v>
          </cell>
          <cell r="AS69" t="str">
            <v>Tutta la dotazione prevista dal DOC. 37 di AREU. Il DAE e l'Elettrocardiografo sono forniti da AREU</v>
          </cell>
          <cell r="AT69" t="str">
            <v>forniti da AREU</v>
          </cell>
          <cell r="AU69" t="str">
            <v>pc completo di monitor, tastiera e mouse, connettività, telefono con SOREU</v>
          </cell>
          <cell r="AV69" t="str">
            <v>radio veicolare</v>
          </cell>
          <cell r="AW69" t="str">
            <v>no</v>
          </cell>
          <cell r="AX69" t="str">
            <v>D</v>
          </cell>
        </row>
        <row r="70">
          <cell r="A70" t="str">
            <v>BG-006/B2</v>
          </cell>
          <cell r="B70">
            <v>1</v>
          </cell>
          <cell r="C70" t="str">
            <v>BG-006/B2</v>
          </cell>
          <cell r="D70" t="str">
            <v>BG-006/B</v>
          </cell>
          <cell r="E70" t="str">
            <v>Bergamo</v>
          </cell>
          <cell r="F70" t="str">
            <v>BG-006</v>
          </cell>
          <cell r="H70" t="str">
            <v>N 45°40'57"   E 09°50'11"</v>
          </cell>
          <cell r="I70" t="str">
            <v>SS42 incrocio SP89</v>
          </cell>
          <cell r="J70">
            <v>5</v>
          </cell>
          <cell r="K70">
            <v>10</v>
          </cell>
          <cell r="N70">
            <v>1</v>
          </cell>
          <cell r="O70" t="str">
            <v>2u.</v>
          </cell>
          <cell r="P70">
            <v>12</v>
          </cell>
          <cell r="Q70">
            <v>0</v>
          </cell>
          <cell r="R70">
            <v>7</v>
          </cell>
          <cell r="S70" t="str">
            <v>un autista soccorritore e un soccorritore</v>
          </cell>
          <cell r="T70">
            <v>12</v>
          </cell>
          <cell r="U70" t="str">
            <v>no</v>
          </cell>
          <cell r="V70" t="str">
            <v>no</v>
          </cell>
          <cell r="W70">
            <v>1439</v>
          </cell>
          <cell r="X70">
            <v>40199</v>
          </cell>
          <cell r="Y70">
            <v>27.935371785962474</v>
          </cell>
          <cell r="Z70" t="str">
            <v>Trescore balneario h12</v>
          </cell>
          <cell r="AA70" t="str">
            <v>H12</v>
          </cell>
          <cell r="AB70">
            <v>0</v>
          </cell>
          <cell r="AC70">
            <v>0</v>
          </cell>
          <cell r="AD70">
            <v>8760</v>
          </cell>
          <cell r="AE70">
            <v>2</v>
          </cell>
          <cell r="AF70" t="str">
            <v>Impianto fisso per il mantenimento della carica elettrica dell'ambulanza presso la sede</v>
          </cell>
          <cell r="AG70">
            <v>19</v>
          </cell>
          <cell r="AH70" t="str">
            <v>Ambulanza tipo "A / A1"</v>
          </cell>
          <cell r="AI70">
            <v>1</v>
          </cell>
          <cell r="AJ70" t="str">
            <v>MSB</v>
          </cell>
          <cell r="AK70" t="str">
            <v>NO</v>
          </cell>
          <cell r="AL70">
            <v>4380</v>
          </cell>
          <cell r="AM70">
            <v>0.33333333333333331</v>
          </cell>
          <cell r="AN70">
            <v>0.83333333333333337</v>
          </cell>
          <cell r="AO70" t="str">
            <v>tutti</v>
          </cell>
          <cell r="AP70" t="str">
            <v>no</v>
          </cell>
          <cell r="AQ70" t="str">
            <v>si</v>
          </cell>
          <cell r="AR70" t="str">
            <v>si</v>
          </cell>
          <cell r="AS70" t="str">
            <v>Tutta la dotazione prevista dal DOC. 37 di AREU. Il DAE e l'Elettrocardiografo sono forniti da AREU</v>
          </cell>
          <cell r="AT70" t="str">
            <v>forniti da AREU</v>
          </cell>
          <cell r="AU70" t="str">
            <v>pc completo di monitor, tastiera e mouse, connettività, telefono con SOREU</v>
          </cell>
          <cell r="AV70" t="str">
            <v>radio veicolare</v>
          </cell>
          <cell r="AW70" t="str">
            <v>no</v>
          </cell>
          <cell r="AX70" t="str">
            <v>D</v>
          </cell>
        </row>
        <row r="71">
          <cell r="A71" t="str">
            <v>BG-006/B3</v>
          </cell>
          <cell r="B71">
            <v>1</v>
          </cell>
        </row>
        <row r="72">
          <cell r="A72" t="str">
            <v>BG-006/B4</v>
          </cell>
          <cell r="B72">
            <v>1</v>
          </cell>
        </row>
        <row r="73">
          <cell r="A73" t="str">
            <v>BG-006/B5</v>
          </cell>
          <cell r="B73">
            <v>1</v>
          </cell>
        </row>
        <row r="74">
          <cell r="A74" t="str">
            <v>BG-006/B6</v>
          </cell>
          <cell r="B74">
            <v>1</v>
          </cell>
        </row>
        <row r="75">
          <cell r="A75" t="str">
            <v>BG-007/A1</v>
          </cell>
          <cell r="B75">
            <v>1</v>
          </cell>
          <cell r="C75" t="str">
            <v>BG-007/A1</v>
          </cell>
          <cell r="D75" t="str">
            <v>BG-007/A</v>
          </cell>
          <cell r="E75" t="str">
            <v>Bergamo</v>
          </cell>
          <cell r="F75" t="str">
            <v>BG-007</v>
          </cell>
          <cell r="H75" t="str">
            <v>N 45°45'23" E 09°35'47"</v>
          </cell>
          <cell r="I75" t="str">
            <v>SP14 incrocio SP23</v>
          </cell>
          <cell r="J75">
            <v>5</v>
          </cell>
          <cell r="K75">
            <v>10</v>
          </cell>
          <cell r="N75">
            <v>1</v>
          </cell>
          <cell r="O75" t="str">
            <v>2/3u.</v>
          </cell>
          <cell r="P75">
            <v>16</v>
          </cell>
          <cell r="Q75">
            <v>8</v>
          </cell>
          <cell r="R75">
            <v>7</v>
          </cell>
          <cell r="S75" t="str">
            <v>dalle ore 6 alle 22: un autista socc.re  e un socc.re; dalle ore 22 alle 6 un autista socc.re e due socc.ri</v>
          </cell>
          <cell r="T75">
            <v>12</v>
          </cell>
          <cell r="U75" t="str">
            <v>si</v>
          </cell>
          <cell r="V75" t="str">
            <v>no</v>
          </cell>
          <cell r="W75">
            <v>2908</v>
          </cell>
          <cell r="X75">
            <v>70426</v>
          </cell>
          <cell r="Y75">
            <v>24.218019257221457</v>
          </cell>
          <cell r="Z75" t="str">
            <v>Almenno h24</v>
          </cell>
          <cell r="AA75" t="str">
            <v>H24</v>
          </cell>
          <cell r="AB75">
            <v>0</v>
          </cell>
          <cell r="AC75">
            <v>0</v>
          </cell>
          <cell r="AD75">
            <v>20440</v>
          </cell>
          <cell r="AE75">
            <v>2</v>
          </cell>
          <cell r="AF75" t="str">
            <v>Impianto fisso per il mantenimento della carica elettrica dell'ambulanza presso la sede</v>
          </cell>
          <cell r="AG75">
            <v>20</v>
          </cell>
          <cell r="AH75" t="str">
            <v>Ambulanza tipo "A / A1"</v>
          </cell>
          <cell r="AI75">
            <v>1</v>
          </cell>
          <cell r="AJ75" t="str">
            <v>MSB</v>
          </cell>
          <cell r="AK75" t="str">
            <v>NO</v>
          </cell>
          <cell r="AL75">
            <v>8760</v>
          </cell>
          <cell r="AM75">
            <v>0.33333333333333331</v>
          </cell>
          <cell r="AN75">
            <v>0.33333333333333331</v>
          </cell>
          <cell r="AO75" t="str">
            <v>tutti</v>
          </cell>
          <cell r="AP75" t="str">
            <v>no</v>
          </cell>
          <cell r="AQ75" t="str">
            <v>si</v>
          </cell>
          <cell r="AR75" t="str">
            <v>si</v>
          </cell>
          <cell r="AS75" t="str">
            <v>Tutta la dotazione prevista dal DOC. 37 di AREU. Il DAE e l'Elettrocardiografo sono forniti da AREU</v>
          </cell>
          <cell r="AT75" t="str">
            <v>forniti da AREU</v>
          </cell>
          <cell r="AU75" t="str">
            <v>pc completo di monitor, tastiera e mouse, connettività, telefono con SOREU</v>
          </cell>
          <cell r="AV75" t="str">
            <v>radio veicolare</v>
          </cell>
          <cell r="AW75" t="str">
            <v>no</v>
          </cell>
          <cell r="AX75" t="str">
            <v>D</v>
          </cell>
        </row>
        <row r="76">
          <cell r="A76" t="str">
            <v>BG-007/A2</v>
          </cell>
          <cell r="B76">
            <v>1</v>
          </cell>
          <cell r="C76" t="str">
            <v>BG-007/A2</v>
          </cell>
          <cell r="D76" t="str">
            <v>BG-007/A</v>
          </cell>
          <cell r="E76" t="str">
            <v>Bergamo</v>
          </cell>
          <cell r="F76" t="str">
            <v>BG-007</v>
          </cell>
          <cell r="H76" t="str">
            <v>N 45°45'23" E 09°35'47"</v>
          </cell>
          <cell r="I76" t="str">
            <v>SP14 incrocio SP23</v>
          </cell>
          <cell r="J76">
            <v>5</v>
          </cell>
          <cell r="K76">
            <v>10</v>
          </cell>
          <cell r="N76">
            <v>1</v>
          </cell>
          <cell r="O76" t="str">
            <v>2u.</v>
          </cell>
          <cell r="P76">
            <v>12</v>
          </cell>
          <cell r="Q76">
            <v>0</v>
          </cell>
          <cell r="R76">
            <v>7</v>
          </cell>
          <cell r="S76" t="str">
            <v>un autista soccorritore e un soccorritore</v>
          </cell>
          <cell r="T76">
            <v>12</v>
          </cell>
          <cell r="U76" t="str">
            <v>no</v>
          </cell>
          <cell r="V76" t="str">
            <v>no</v>
          </cell>
          <cell r="W76">
            <v>1454</v>
          </cell>
          <cell r="X76">
            <v>35213</v>
          </cell>
          <cell r="Y76">
            <v>24.218019257221457</v>
          </cell>
          <cell r="Z76" t="str">
            <v>Almenno h12</v>
          </cell>
          <cell r="AA76" t="str">
            <v>H12</v>
          </cell>
          <cell r="AB76">
            <v>0</v>
          </cell>
          <cell r="AC76">
            <v>0</v>
          </cell>
          <cell r="AD76">
            <v>8760</v>
          </cell>
          <cell r="AE76">
            <v>2</v>
          </cell>
          <cell r="AF76" t="str">
            <v>Impianto fisso per il mantenimento della carica elettrica dell'ambulanza presso la sede</v>
          </cell>
          <cell r="AG76">
            <v>21</v>
          </cell>
          <cell r="AH76" t="str">
            <v>Ambulanza tipo "A / A1"</v>
          </cell>
          <cell r="AI76">
            <v>1</v>
          </cell>
          <cell r="AJ76" t="str">
            <v>MSB</v>
          </cell>
          <cell r="AK76" t="str">
            <v>NO</v>
          </cell>
          <cell r="AL76">
            <v>4380</v>
          </cell>
          <cell r="AM76">
            <v>0.33333333333333331</v>
          </cell>
          <cell r="AN76">
            <v>0.83333333333333337</v>
          </cell>
          <cell r="AO76" t="str">
            <v>tutti</v>
          </cell>
          <cell r="AP76" t="str">
            <v>no</v>
          </cell>
          <cell r="AQ76" t="str">
            <v>si</v>
          </cell>
          <cell r="AR76" t="str">
            <v>si</v>
          </cell>
          <cell r="AS76" t="str">
            <v>Tutta la dotazione prevista dal DOC. 37 di AREU. Il DAE e l'Elettrocardiografo sono forniti da AREU</v>
          </cell>
          <cell r="AT76" t="str">
            <v>forniti da AREU</v>
          </cell>
          <cell r="AU76" t="str">
            <v>pc completo di monitor, tastiera e mouse, connettività, telefono con SOREU</v>
          </cell>
          <cell r="AV76" t="str">
            <v>radio veicolare</v>
          </cell>
          <cell r="AW76" t="str">
            <v>no</v>
          </cell>
          <cell r="AX76" t="str">
            <v>D</v>
          </cell>
        </row>
        <row r="77">
          <cell r="A77" t="str">
            <v>BG-007/A3</v>
          </cell>
          <cell r="B77">
            <v>1</v>
          </cell>
        </row>
        <row r="78">
          <cell r="A78" t="str">
            <v>BG-007/A4</v>
          </cell>
          <cell r="B78">
            <v>1</v>
          </cell>
        </row>
        <row r="79">
          <cell r="A79" t="str">
            <v>BG-007/A5</v>
          </cell>
          <cell r="B79">
            <v>1</v>
          </cell>
        </row>
        <row r="80">
          <cell r="A80" t="str">
            <v>BG-007/A6</v>
          </cell>
          <cell r="B80">
            <v>1</v>
          </cell>
        </row>
        <row r="81">
          <cell r="A81" t="str">
            <v>BG-008/A1</v>
          </cell>
          <cell r="B81">
            <v>1</v>
          </cell>
          <cell r="C81" t="str">
            <v>BG-008/A1</v>
          </cell>
          <cell r="D81" t="str">
            <v>BG-008/A</v>
          </cell>
          <cell r="E81" t="str">
            <v>Bergamo</v>
          </cell>
          <cell r="F81" t="str">
            <v>BG-008</v>
          </cell>
          <cell r="H81" t="str">
            <v>N 45°41'11" E 09°31'55"</v>
          </cell>
          <cell r="I81" t="str">
            <v>SP166 incrocio con via Casolini</v>
          </cell>
          <cell r="J81">
            <v>4</v>
          </cell>
          <cell r="K81">
            <v>8</v>
          </cell>
          <cell r="N81">
            <v>1</v>
          </cell>
          <cell r="O81" t="str">
            <v>2/3u.</v>
          </cell>
          <cell r="P81">
            <v>16</v>
          </cell>
          <cell r="Q81">
            <v>8</v>
          </cell>
          <cell r="R81">
            <v>7</v>
          </cell>
          <cell r="S81" t="str">
            <v>dalle ore 6 alle 22: un autista socc.re  e un socc.re; dalle ore 22 alle 6 un autista socc.re e due socc.ri</v>
          </cell>
          <cell r="T81">
            <v>12</v>
          </cell>
          <cell r="U81" t="str">
            <v>si</v>
          </cell>
          <cell r="V81" t="str">
            <v>no</v>
          </cell>
          <cell r="W81">
            <v>3761</v>
          </cell>
          <cell r="X81">
            <v>65392</v>
          </cell>
          <cell r="Y81">
            <v>17.386865195426747</v>
          </cell>
          <cell r="Z81" t="str">
            <v>Terno h24</v>
          </cell>
          <cell r="AA81" t="str">
            <v>H24</v>
          </cell>
          <cell r="AB81">
            <v>0</v>
          </cell>
          <cell r="AC81">
            <v>0</v>
          </cell>
          <cell r="AD81">
            <v>20440</v>
          </cell>
          <cell r="AE81">
            <v>2</v>
          </cell>
          <cell r="AF81" t="str">
            <v>Impianto fisso per il mantenimento della carica elettrica dell'ambulanza presso la sede</v>
          </cell>
          <cell r="AG81">
            <v>22</v>
          </cell>
          <cell r="AH81" t="str">
            <v>Ambulanza tipo "A / A1"</v>
          </cell>
          <cell r="AI81">
            <v>1</v>
          </cell>
          <cell r="AJ81" t="str">
            <v>MSB</v>
          </cell>
          <cell r="AK81" t="str">
            <v>NO</v>
          </cell>
          <cell r="AL81">
            <v>8760</v>
          </cell>
          <cell r="AM81">
            <v>0.33333333333333331</v>
          </cell>
          <cell r="AN81">
            <v>0.33333333333333331</v>
          </cell>
          <cell r="AO81" t="str">
            <v>tutti</v>
          </cell>
          <cell r="AP81" t="str">
            <v>no</v>
          </cell>
          <cell r="AQ81" t="str">
            <v>si</v>
          </cell>
          <cell r="AR81" t="str">
            <v>si</v>
          </cell>
          <cell r="AS81" t="str">
            <v>Tutta la dotazione prevista dal DOC. 37 di AREU. Il DAE e l'Elettrocardiografo sono forniti da AREU</v>
          </cell>
          <cell r="AT81" t="str">
            <v>forniti da AREU</v>
          </cell>
          <cell r="AU81" t="str">
            <v>pc completo di monitor, tastiera e mouse, connettività, telefono con SOREU</v>
          </cell>
          <cell r="AV81" t="str">
            <v>radio veicolare</v>
          </cell>
          <cell r="AW81" t="str">
            <v>no</v>
          </cell>
          <cell r="AX81" t="str">
            <v>D</v>
          </cell>
        </row>
        <row r="82">
          <cell r="A82" t="str">
            <v>BG-008/A2</v>
          </cell>
          <cell r="B82">
            <v>1</v>
          </cell>
          <cell r="C82" t="str">
            <v>BG-008/A2</v>
          </cell>
          <cell r="D82" t="str">
            <v>BG-008/A</v>
          </cell>
          <cell r="E82" t="str">
            <v>Bergamo</v>
          </cell>
          <cell r="F82" t="str">
            <v>BG-008</v>
          </cell>
          <cell r="H82" t="str">
            <v>N 45°41'11" E 09°31'55"</v>
          </cell>
          <cell r="I82" t="str">
            <v>SP166 incrocio con via Casolini</v>
          </cell>
          <cell r="J82">
            <v>4</v>
          </cell>
          <cell r="K82">
            <v>8</v>
          </cell>
          <cell r="N82">
            <v>1</v>
          </cell>
          <cell r="O82" t="str">
            <v>2u.</v>
          </cell>
          <cell r="P82">
            <v>12</v>
          </cell>
          <cell r="Q82">
            <v>0</v>
          </cell>
          <cell r="R82">
            <v>7</v>
          </cell>
          <cell r="S82" t="str">
            <v>un autista soccorritore e un soccorritore</v>
          </cell>
          <cell r="T82">
            <v>12</v>
          </cell>
          <cell r="U82" t="str">
            <v>no</v>
          </cell>
          <cell r="V82" t="str">
            <v>no</v>
          </cell>
          <cell r="W82">
            <v>1812</v>
          </cell>
          <cell r="X82">
            <v>33791</v>
          </cell>
          <cell r="Y82">
            <v>18.648454746136867</v>
          </cell>
          <cell r="Z82" t="str">
            <v>Terno h12</v>
          </cell>
          <cell r="AA82" t="str">
            <v>H12</v>
          </cell>
          <cell r="AB82">
            <v>0</v>
          </cell>
          <cell r="AC82">
            <v>0</v>
          </cell>
          <cell r="AD82">
            <v>8760</v>
          </cell>
          <cell r="AE82">
            <v>2</v>
          </cell>
          <cell r="AF82" t="str">
            <v>Impianto fisso per il mantenimento della carica elettrica dell'ambulanza presso la sede</v>
          </cell>
          <cell r="AG82">
            <v>23</v>
          </cell>
          <cell r="AH82" t="str">
            <v>Ambulanza tipo "A / A1"</v>
          </cell>
          <cell r="AI82">
            <v>1</v>
          </cell>
          <cell r="AJ82" t="str">
            <v>MSB</v>
          </cell>
          <cell r="AK82" t="str">
            <v>NO</v>
          </cell>
          <cell r="AL82">
            <v>4380</v>
          </cell>
          <cell r="AM82">
            <v>0.33333333333333331</v>
          </cell>
          <cell r="AN82">
            <v>0.83333333333333337</v>
          </cell>
          <cell r="AO82" t="str">
            <v>tutti</v>
          </cell>
          <cell r="AP82" t="str">
            <v>no</v>
          </cell>
          <cell r="AQ82" t="str">
            <v>si</v>
          </cell>
          <cell r="AR82" t="str">
            <v>si</v>
          </cell>
          <cell r="AS82" t="str">
            <v>Tutta la dotazione prevista dal DOC. 37 di AREU. Il DAE e l'Elettrocardiografo sono forniti da AREU</v>
          </cell>
          <cell r="AT82" t="str">
            <v>forniti da AREU</v>
          </cell>
          <cell r="AU82" t="str">
            <v>pc completo di monitor, tastiera e mouse, connettività, telefono con SOREU</v>
          </cell>
          <cell r="AV82" t="str">
            <v>radio veicolare</v>
          </cell>
          <cell r="AW82" t="str">
            <v>no</v>
          </cell>
          <cell r="AX82" t="str">
            <v>D</v>
          </cell>
        </row>
        <row r="83">
          <cell r="A83" t="str">
            <v>BG-008/A3</v>
          </cell>
          <cell r="B83">
            <v>1</v>
          </cell>
        </row>
        <row r="84">
          <cell r="A84" t="str">
            <v>BG-008/A4</v>
          </cell>
          <cell r="B84">
            <v>1</v>
          </cell>
        </row>
        <row r="85">
          <cell r="A85" t="str">
            <v>BG-008/A5</v>
          </cell>
          <cell r="B85">
            <v>1</v>
          </cell>
        </row>
        <row r="86">
          <cell r="A86" t="str">
            <v>BG-008/A6</v>
          </cell>
          <cell r="B86">
            <v>1</v>
          </cell>
        </row>
        <row r="87">
          <cell r="A87" t="str">
            <v>BG-008/B1</v>
          </cell>
          <cell r="B87">
            <v>1</v>
          </cell>
          <cell r="C87" t="str">
            <v>BG-008/B1</v>
          </cell>
          <cell r="D87" t="str">
            <v>BG-008/B</v>
          </cell>
          <cell r="E87" t="str">
            <v>Bergamo</v>
          </cell>
          <cell r="F87" t="str">
            <v>BG-008</v>
          </cell>
          <cell r="H87" t="str">
            <v>N 45°43'36" E 09°32'58"</v>
          </cell>
          <cell r="I87" t="str">
            <v>SS342 incrocio con via San Sosimo</v>
          </cell>
          <cell r="J87">
            <v>4</v>
          </cell>
          <cell r="K87">
            <v>8</v>
          </cell>
          <cell r="N87">
            <v>1</v>
          </cell>
          <cell r="O87" t="str">
            <v>2u.</v>
          </cell>
          <cell r="P87">
            <v>12</v>
          </cell>
          <cell r="Q87">
            <v>0</v>
          </cell>
          <cell r="R87">
            <v>7</v>
          </cell>
          <cell r="S87" t="str">
            <v>un autista soccorritore e un soccorritore</v>
          </cell>
          <cell r="T87">
            <v>12</v>
          </cell>
          <cell r="U87" t="str">
            <v>no</v>
          </cell>
          <cell r="V87" t="str">
            <v>no</v>
          </cell>
          <cell r="W87">
            <v>1812</v>
          </cell>
          <cell r="X87">
            <v>33791</v>
          </cell>
          <cell r="Y87">
            <v>18.648454746136867</v>
          </cell>
          <cell r="Z87" t="str">
            <v>Palazzago h12</v>
          </cell>
          <cell r="AA87" t="str">
            <v>H12</v>
          </cell>
          <cell r="AB87">
            <v>0</v>
          </cell>
          <cell r="AC87">
            <v>0</v>
          </cell>
          <cell r="AD87">
            <v>8760</v>
          </cell>
          <cell r="AE87">
            <v>2</v>
          </cell>
          <cell r="AF87" t="str">
            <v>Impianto fisso per il mantenimento della carica elettrica dell'ambulanza presso la sede</v>
          </cell>
          <cell r="AG87">
            <v>24</v>
          </cell>
          <cell r="AH87" t="str">
            <v>Ambulanza tipo "A / A1"</v>
          </cell>
          <cell r="AI87">
            <v>1</v>
          </cell>
          <cell r="AJ87" t="str">
            <v>MSB</v>
          </cell>
          <cell r="AK87" t="str">
            <v>NO</v>
          </cell>
          <cell r="AL87">
            <v>4380</v>
          </cell>
          <cell r="AM87">
            <v>0.33333333333333331</v>
          </cell>
          <cell r="AN87">
            <v>0.83333333333333337</v>
          </cell>
          <cell r="AO87" t="str">
            <v>tutti</v>
          </cell>
          <cell r="AP87" t="str">
            <v>no</v>
          </cell>
          <cell r="AQ87" t="str">
            <v>si</v>
          </cell>
          <cell r="AR87" t="str">
            <v>si</v>
          </cell>
          <cell r="AS87" t="str">
            <v>Tutta la dotazione prevista dal DOC. 37 di AREU. Il DAE e l'Elettrocardiografo sono forniti da AREU</v>
          </cell>
          <cell r="AT87" t="str">
            <v>forniti da AREU</v>
          </cell>
          <cell r="AU87" t="str">
            <v>pc completo di monitor, tastiera e mouse, connettività, telefono con SOREU</v>
          </cell>
          <cell r="AV87" t="str">
            <v>radio veicolare</v>
          </cell>
          <cell r="AW87" t="str">
            <v>no</v>
          </cell>
          <cell r="AX87" t="str">
            <v>D</v>
          </cell>
        </row>
        <row r="88">
          <cell r="A88" t="str">
            <v>BG-008/B2</v>
          </cell>
          <cell r="B88">
            <v>1</v>
          </cell>
        </row>
        <row r="89">
          <cell r="A89" t="str">
            <v>BG-008/B3</v>
          </cell>
          <cell r="B89">
            <v>1</v>
          </cell>
        </row>
        <row r="90">
          <cell r="A90" t="str">
            <v>BG-008/B4</v>
          </cell>
          <cell r="B90">
            <v>1</v>
          </cell>
        </row>
        <row r="91">
          <cell r="A91" t="str">
            <v>BG-008/B5</v>
          </cell>
          <cell r="B91">
            <v>1</v>
          </cell>
        </row>
        <row r="92">
          <cell r="A92" t="str">
            <v>BG-008/B6</v>
          </cell>
          <cell r="B92">
            <v>1</v>
          </cell>
        </row>
        <row r="93">
          <cell r="A93" t="str">
            <v>BG-009/A1</v>
          </cell>
          <cell r="B93">
            <v>1</v>
          </cell>
          <cell r="C93" t="str">
            <v>BG-009/A1</v>
          </cell>
          <cell r="D93" t="str">
            <v>BG-009/A</v>
          </cell>
          <cell r="E93" t="str">
            <v>Bergamo</v>
          </cell>
          <cell r="F93" t="str">
            <v>BG-009</v>
          </cell>
          <cell r="H93" t="str">
            <v>N 45°31'17"   E 09°45'09"</v>
          </cell>
          <cell r="I93" t="str">
            <v>SP101 incrocio con SP103</v>
          </cell>
          <cell r="J93">
            <v>4</v>
          </cell>
          <cell r="K93">
            <v>8</v>
          </cell>
          <cell r="N93">
            <v>1</v>
          </cell>
          <cell r="O93" t="str">
            <v>2/3u.</v>
          </cell>
          <cell r="P93">
            <v>16</v>
          </cell>
          <cell r="Q93">
            <v>8</v>
          </cell>
          <cell r="R93">
            <v>7</v>
          </cell>
          <cell r="S93" t="str">
            <v>dalle ore 6 alle 22: un autista socc.re  e un socc.re; dalle ore 22 alle 6 un autista socc.re e due socc.ri</v>
          </cell>
          <cell r="T93">
            <v>12</v>
          </cell>
          <cell r="U93" t="str">
            <v>si</v>
          </cell>
          <cell r="V93" t="str">
            <v>no</v>
          </cell>
          <cell r="W93">
            <v>2501</v>
          </cell>
          <cell r="X93">
            <v>72459</v>
          </cell>
          <cell r="Y93">
            <v>28.972011195521791</v>
          </cell>
          <cell r="Z93" t="str">
            <v xml:space="preserve">Romano h24 </v>
          </cell>
          <cell r="AA93" t="str">
            <v>H24</v>
          </cell>
          <cell r="AB93">
            <v>0</v>
          </cell>
          <cell r="AC93">
            <v>0</v>
          </cell>
          <cell r="AD93">
            <v>20440</v>
          </cell>
          <cell r="AE93">
            <v>2</v>
          </cell>
          <cell r="AF93" t="str">
            <v>Impianto fisso per il mantenimento della carica elettrica dell'ambulanza presso la sede</v>
          </cell>
          <cell r="AG93">
            <v>25</v>
          </cell>
          <cell r="AH93" t="str">
            <v>Ambulanza tipo "A / A1"</v>
          </cell>
          <cell r="AI93">
            <v>1</v>
          </cell>
          <cell r="AJ93" t="str">
            <v>MSB</v>
          </cell>
          <cell r="AK93" t="str">
            <v>NO</v>
          </cell>
          <cell r="AL93">
            <v>8760</v>
          </cell>
          <cell r="AM93">
            <v>0.33333333333333331</v>
          </cell>
          <cell r="AN93">
            <v>0.33333333333333331</v>
          </cell>
          <cell r="AO93" t="str">
            <v>tutti</v>
          </cell>
          <cell r="AP93" t="str">
            <v>no</v>
          </cell>
          <cell r="AQ93" t="str">
            <v>si</v>
          </cell>
          <cell r="AR93" t="str">
            <v>si</v>
          </cell>
          <cell r="AS93" t="str">
            <v>Tutta la dotazione prevista dal DOC. 37 di AREU. Il DAE e l'Elettrocardiografo sono forniti da AREU</v>
          </cell>
          <cell r="AT93" t="str">
            <v>forniti da AREU</v>
          </cell>
          <cell r="AU93" t="str">
            <v>pc completo di monitor, tastiera e mouse, connettività, telefono con SOREU</v>
          </cell>
          <cell r="AV93" t="str">
            <v>radio veicolare</v>
          </cell>
          <cell r="AW93" t="str">
            <v>no</v>
          </cell>
          <cell r="AX93" t="str">
            <v>D</v>
          </cell>
        </row>
        <row r="94">
          <cell r="A94" t="str">
            <v>BG-009/A2</v>
          </cell>
          <cell r="B94">
            <v>1</v>
          </cell>
        </row>
        <row r="95">
          <cell r="A95" t="str">
            <v>BG-009/A3</v>
          </cell>
          <cell r="B95">
            <v>1</v>
          </cell>
        </row>
        <row r="96">
          <cell r="A96" t="str">
            <v>BG-009/A4</v>
          </cell>
          <cell r="B96">
            <v>1</v>
          </cell>
        </row>
        <row r="97">
          <cell r="A97" t="str">
            <v>BG-009/A5</v>
          </cell>
          <cell r="B97">
            <v>1</v>
          </cell>
        </row>
        <row r="98">
          <cell r="A98" t="str">
            <v>BG-009/A6</v>
          </cell>
          <cell r="B98">
            <v>1</v>
          </cell>
        </row>
        <row r="99">
          <cell r="A99" t="str">
            <v>BG-010/A1</v>
          </cell>
          <cell r="B99">
            <v>1</v>
          </cell>
          <cell r="C99" t="str">
            <v>BG-010/A1</v>
          </cell>
          <cell r="D99" t="str">
            <v>BG-010/A</v>
          </cell>
          <cell r="E99" t="str">
            <v>Bergamo</v>
          </cell>
          <cell r="F99" t="str">
            <v>BG-010</v>
          </cell>
          <cell r="H99" t="str">
            <v>N 45°40'08"  E 09°56'24"</v>
          </cell>
          <cell r="I99" t="str">
            <v>SP79 incrocio SP91</v>
          </cell>
          <cell r="J99">
            <v>3</v>
          </cell>
          <cell r="K99">
            <v>6</v>
          </cell>
          <cell r="N99">
            <v>1</v>
          </cell>
          <cell r="O99" t="str">
            <v>2/3u.</v>
          </cell>
          <cell r="P99">
            <v>16</v>
          </cell>
          <cell r="Q99">
            <v>8</v>
          </cell>
          <cell r="R99">
            <v>7</v>
          </cell>
          <cell r="S99" t="str">
            <v>dalle ore 6 alle 22: un autista socc.re  e un socc.re; dalle ore 22 alle 6 un autista socc.re e due socc.ri</v>
          </cell>
          <cell r="T99">
            <v>12</v>
          </cell>
          <cell r="U99" t="str">
            <v>si</v>
          </cell>
          <cell r="V99" t="str">
            <v>no</v>
          </cell>
          <cell r="W99">
            <v>2104</v>
          </cell>
          <cell r="X99">
            <v>77520</v>
          </cell>
          <cell r="Y99">
            <v>36.844106463878326</v>
          </cell>
          <cell r="Z99" t="str">
            <v>Villongo h24</v>
          </cell>
          <cell r="AA99" t="str">
            <v>H24</v>
          </cell>
          <cell r="AB99">
            <v>0</v>
          </cell>
          <cell r="AC99">
            <v>0</v>
          </cell>
          <cell r="AD99">
            <v>20440</v>
          </cell>
          <cell r="AE99">
            <v>2</v>
          </cell>
          <cell r="AF99" t="str">
            <v>Impianto fisso per il mantenimento della carica elettrica dell'ambulanza presso la sede</v>
          </cell>
          <cell r="AG99">
            <v>26</v>
          </cell>
          <cell r="AH99" t="str">
            <v>Ambulanza tipo "A / A1"</v>
          </cell>
          <cell r="AI99">
            <v>1</v>
          </cell>
          <cell r="AJ99" t="str">
            <v>MSB</v>
          </cell>
          <cell r="AK99" t="str">
            <v>NO</v>
          </cell>
          <cell r="AL99">
            <v>8760</v>
          </cell>
          <cell r="AM99">
            <v>0.33333333333333331</v>
          </cell>
          <cell r="AN99">
            <v>0.33333333333333331</v>
          </cell>
          <cell r="AO99" t="str">
            <v>tutti</v>
          </cell>
          <cell r="AP99" t="str">
            <v>no</v>
          </cell>
          <cell r="AQ99" t="str">
            <v>si</v>
          </cell>
          <cell r="AR99" t="str">
            <v>si</v>
          </cell>
          <cell r="AS99" t="str">
            <v>Tutta la dotazione prevista dal DOC. 37 di AREU. Il DAE e l'Elettrocardiografo sono forniti da AREU</v>
          </cell>
          <cell r="AT99" t="str">
            <v>forniti da AREU</v>
          </cell>
          <cell r="AU99" t="str">
            <v>pc completo di monitor, tastiera e mouse, connettività, telefono con SOREU</v>
          </cell>
          <cell r="AV99" t="str">
            <v>radio veicolare</v>
          </cell>
          <cell r="AW99" t="str">
            <v>no</v>
          </cell>
          <cell r="AX99" t="str">
            <v>D</v>
          </cell>
        </row>
        <row r="100">
          <cell r="A100" t="str">
            <v>BG-010/A2</v>
          </cell>
          <cell r="B100">
            <v>1</v>
          </cell>
        </row>
        <row r="101">
          <cell r="A101" t="str">
            <v>BG-010/A3</v>
          </cell>
          <cell r="B101">
            <v>1</v>
          </cell>
        </row>
        <row r="102">
          <cell r="A102" t="str">
            <v>BG-010/A4</v>
          </cell>
          <cell r="B102">
            <v>1</v>
          </cell>
        </row>
        <row r="103">
          <cell r="A103" t="str">
            <v>BG-010/A5</v>
          </cell>
          <cell r="B103">
            <v>1</v>
          </cell>
        </row>
        <row r="104">
          <cell r="A104" t="str">
            <v>BG-010/A6</v>
          </cell>
          <cell r="B104">
            <v>1</v>
          </cell>
        </row>
        <row r="105">
          <cell r="A105" t="str">
            <v>BG-011/A1</v>
          </cell>
          <cell r="B105">
            <v>1</v>
          </cell>
          <cell r="C105" t="str">
            <v>BG-011/A1</v>
          </cell>
          <cell r="D105" t="str">
            <v>BG-011/A</v>
          </cell>
          <cell r="E105" t="str">
            <v>Bergamo</v>
          </cell>
          <cell r="F105" t="str">
            <v>BG-011</v>
          </cell>
          <cell r="H105" t="str">
            <v>N 45°52'57"   E 09°57'27"</v>
          </cell>
          <cell r="I105" t="str">
            <v>SP ex SS671 incrocio SP53</v>
          </cell>
          <cell r="J105">
            <v>5</v>
          </cell>
          <cell r="K105">
            <v>10</v>
          </cell>
          <cell r="N105">
            <v>1</v>
          </cell>
          <cell r="O105" t="str">
            <v>2/3u.</v>
          </cell>
          <cell r="P105">
            <v>16</v>
          </cell>
          <cell r="Q105">
            <v>8</v>
          </cell>
          <cell r="R105">
            <v>7</v>
          </cell>
          <cell r="S105" t="str">
            <v>dalle ore 6 alle 22: un autista socc.re  e un socc.re; dalle ore 22 alle 6 un autista socc.re e due socc.ri</v>
          </cell>
          <cell r="T105">
            <v>12</v>
          </cell>
          <cell r="U105" t="str">
            <v>si</v>
          </cell>
          <cell r="V105" t="str">
            <v>no</v>
          </cell>
          <cell r="W105">
            <v>1886</v>
          </cell>
          <cell r="X105">
            <v>57784</v>
          </cell>
          <cell r="Y105">
            <v>30.638388123011666</v>
          </cell>
          <cell r="Z105" t="str">
            <v>Clusone h24</v>
          </cell>
          <cell r="AA105" t="str">
            <v>H24</v>
          </cell>
          <cell r="AB105">
            <v>0</v>
          </cell>
          <cell r="AC105">
            <v>0</v>
          </cell>
          <cell r="AD105">
            <v>20440</v>
          </cell>
          <cell r="AE105">
            <v>2</v>
          </cell>
          <cell r="AF105" t="str">
            <v>Impianto fisso per il mantenimento della carica elettrica dell'ambulanza presso la sede</v>
          </cell>
          <cell r="AG105">
            <v>27</v>
          </cell>
          <cell r="AH105" t="str">
            <v>Ambulanza tipo "A / A1" a trazione integrale o similare</v>
          </cell>
          <cell r="AI105">
            <v>1</v>
          </cell>
          <cell r="AJ105" t="str">
            <v>MSB</v>
          </cell>
          <cell r="AK105" t="str">
            <v>NO</v>
          </cell>
          <cell r="AL105">
            <v>8760</v>
          </cell>
          <cell r="AM105">
            <v>0.33333333333333331</v>
          </cell>
          <cell r="AN105">
            <v>0.33333333333333331</v>
          </cell>
          <cell r="AO105" t="str">
            <v>tutti</v>
          </cell>
          <cell r="AP105" t="str">
            <v>no</v>
          </cell>
          <cell r="AQ105" t="str">
            <v>si</v>
          </cell>
          <cell r="AR105" t="str">
            <v>si</v>
          </cell>
          <cell r="AS105" t="str">
            <v>Tutta la dotazione prevista dal DOC. 37 di AREU. Il DAE e l'Elettrocardiografo sono forniti da AREU</v>
          </cell>
          <cell r="AT105" t="str">
            <v>forniti da AREU</v>
          </cell>
          <cell r="AU105" t="str">
            <v>pc completo di monitor, tastiera e mouse, connettività, telefono con SOREU</v>
          </cell>
          <cell r="AV105" t="str">
            <v>radio veicolare</v>
          </cell>
          <cell r="AW105" t="str">
            <v>si</v>
          </cell>
          <cell r="AX105" t="str">
            <v>D</v>
          </cell>
        </row>
        <row r="106">
          <cell r="A106" t="str">
            <v>BG-011/A2</v>
          </cell>
          <cell r="B106">
            <v>1</v>
          </cell>
          <cell r="C106" t="str">
            <v>BG-011/A2</v>
          </cell>
          <cell r="D106" t="str">
            <v>BG-011/A</v>
          </cell>
          <cell r="E106" t="str">
            <v>Bergamo</v>
          </cell>
          <cell r="F106" t="str">
            <v>BG-011</v>
          </cell>
          <cell r="H106" t="str">
            <v>N 45°52'57"   E 09°57'27"</v>
          </cell>
          <cell r="I106" t="str">
            <v>SP ex SS671 incrocio SP53</v>
          </cell>
          <cell r="J106">
            <v>5</v>
          </cell>
          <cell r="K106">
            <v>10</v>
          </cell>
          <cell r="N106">
            <v>1</v>
          </cell>
          <cell r="O106" t="str">
            <v>2u.</v>
          </cell>
          <cell r="P106">
            <v>12</v>
          </cell>
          <cell r="Q106">
            <v>0</v>
          </cell>
          <cell r="S106" t="str">
            <v>un autista soccorritore e un soccorritore</v>
          </cell>
          <cell r="U106" t="str">
            <v>no</v>
          </cell>
          <cell r="V106" t="str">
            <v>no</v>
          </cell>
          <cell r="W106">
            <v>250</v>
          </cell>
          <cell r="X106">
            <v>12500</v>
          </cell>
          <cell r="Y106">
            <v>50</v>
          </cell>
          <cell r="Z106" t="str">
            <v>Clusone h12 (Stagionale)</v>
          </cell>
          <cell r="AA106" t="str">
            <v>H12</v>
          </cell>
          <cell r="AB106">
            <v>0</v>
          </cell>
          <cell r="AC106">
            <v>0</v>
          </cell>
          <cell r="AD106">
            <v>2928</v>
          </cell>
          <cell r="AE106">
            <v>2</v>
          </cell>
          <cell r="AF106" t="str">
            <v>Impianto fisso per il mantenimento della carica elettrica dell'ambulanza presso la sede</v>
          </cell>
          <cell r="AG106">
            <v>28</v>
          </cell>
          <cell r="AH106" t="str">
            <v>Ambulanza tipo "A / A1" a trazione integrale o similare</v>
          </cell>
          <cell r="AI106">
            <v>1</v>
          </cell>
          <cell r="AJ106" t="str">
            <v>MSB</v>
          </cell>
          <cell r="AK106" t="str">
            <v>NO</v>
          </cell>
          <cell r="AL106">
            <v>1464</v>
          </cell>
          <cell r="AM106">
            <v>0.33333333333333331</v>
          </cell>
          <cell r="AN106">
            <v>0.83333333333333337</v>
          </cell>
          <cell r="AO106" t="str">
            <v>dal 1 dicembre al 30 aprile
solo nei giorni di sabato e domenica, nei giorni festivi e nelle vacanze scolastiche Tutti i giorni dal 1° luglio al 31 agosto</v>
          </cell>
          <cell r="AP106" t="str">
            <v>Tutti i giorni dal 1° settembre al 30 novembre e dal 1° maggio al 30 giugno; dal 1° dicembre al 30 aprile nei giorni feriali non festivi tranne il sabato e vacanze scolastiche</v>
          </cell>
          <cell r="AQ106" t="str">
            <v>si</v>
          </cell>
          <cell r="AR106" t="str">
            <v>si</v>
          </cell>
          <cell r="AS106" t="str">
            <v>Tutta la dotazione prevista dal DOC. 37 di AREU. Il DAE e l'Elettrocardiografo sono forniti da AREU</v>
          </cell>
          <cell r="AT106" t="str">
            <v>forniti da AREU</v>
          </cell>
          <cell r="AU106" t="str">
            <v>pc completo di monitor, tastiera e mouse, connettività, telefono con SOREU</v>
          </cell>
          <cell r="AV106" t="str">
            <v>radio veicolare</v>
          </cell>
          <cell r="AW106" t="str">
            <v>si</v>
          </cell>
          <cell r="AX106" t="str">
            <v>D</v>
          </cell>
        </row>
        <row r="107">
          <cell r="A107" t="str">
            <v>BG-011/A3</v>
          </cell>
          <cell r="B107">
            <v>1</v>
          </cell>
        </row>
        <row r="108">
          <cell r="A108" t="str">
            <v>BG-011/A4</v>
          </cell>
          <cell r="B108">
            <v>1</v>
          </cell>
        </row>
        <row r="109">
          <cell r="A109" t="str">
            <v>BG-011/A5</v>
          </cell>
          <cell r="B109">
            <v>1</v>
          </cell>
        </row>
        <row r="110">
          <cell r="A110" t="str">
            <v>BG-011/A6</v>
          </cell>
          <cell r="B110">
            <v>1</v>
          </cell>
        </row>
        <row r="111">
          <cell r="A111" t="str">
            <v>BG-011/B1</v>
          </cell>
          <cell r="B111">
            <v>1</v>
          </cell>
          <cell r="C111" t="str">
            <v>BG-011/B1</v>
          </cell>
          <cell r="D111" t="str">
            <v>BG-011/B</v>
          </cell>
          <cell r="E111" t="str">
            <v>Bergamo</v>
          </cell>
          <cell r="F111" t="str">
            <v>BG-011</v>
          </cell>
          <cell r="H111" t="str">
            <v>N 45° 58' 06"  E 09° 55' 49"</v>
          </cell>
          <cell r="I111" t="str">
            <v>SP49, incrocio via Fossati</v>
          </cell>
          <cell r="J111">
            <v>5</v>
          </cell>
          <cell r="K111">
            <v>10</v>
          </cell>
          <cell r="N111">
            <v>1</v>
          </cell>
          <cell r="O111" t="str">
            <v>2u.</v>
          </cell>
          <cell r="P111">
            <v>12</v>
          </cell>
          <cell r="Q111">
            <v>0</v>
          </cell>
          <cell r="R111">
            <v>7</v>
          </cell>
          <cell r="S111" t="str">
            <v>un autista soccorritore e un soccorritore</v>
          </cell>
          <cell r="T111">
            <v>12</v>
          </cell>
          <cell r="U111" t="str">
            <v>no</v>
          </cell>
          <cell r="V111" t="str">
            <v>no</v>
          </cell>
          <cell r="W111">
            <v>879</v>
          </cell>
          <cell r="X111">
            <v>32751</v>
          </cell>
          <cell r="Y111">
            <v>37.25938566552901</v>
          </cell>
          <cell r="Z111" t="str">
            <v>Gromo h12</v>
          </cell>
          <cell r="AA111" t="str">
            <v>H12</v>
          </cell>
          <cell r="AB111">
            <v>0</v>
          </cell>
          <cell r="AC111">
            <v>0</v>
          </cell>
          <cell r="AD111">
            <v>8760</v>
          </cell>
          <cell r="AE111">
            <v>2</v>
          </cell>
          <cell r="AF111" t="str">
            <v>Impianto fisso per il mantenimento della carica elettrica dell'ambulanza presso la sede</v>
          </cell>
          <cell r="AG111">
            <v>29</v>
          </cell>
          <cell r="AH111" t="str">
            <v>Ambulanza tipo "A / A1" a trazione integrale o similare</v>
          </cell>
          <cell r="AI111">
            <v>1</v>
          </cell>
          <cell r="AJ111" t="str">
            <v>MSB</v>
          </cell>
          <cell r="AK111" t="str">
            <v>NO</v>
          </cell>
          <cell r="AL111">
            <v>4380</v>
          </cell>
          <cell r="AM111">
            <v>0.33333333333333331</v>
          </cell>
          <cell r="AN111">
            <v>0.83333333333333337</v>
          </cell>
          <cell r="AO111" t="str">
            <v>tutti</v>
          </cell>
          <cell r="AP111" t="str">
            <v>no</v>
          </cell>
          <cell r="AQ111" t="str">
            <v>si</v>
          </cell>
          <cell r="AR111" t="str">
            <v>si</v>
          </cell>
          <cell r="AS111" t="str">
            <v>Tutta la dotazione prevista dal DOC. 37 di AREU. Il DAE e l'Elettrocardiografo sono forniti da AREU</v>
          </cell>
          <cell r="AT111" t="str">
            <v>forniti da AREU</v>
          </cell>
          <cell r="AU111" t="str">
            <v>pc completo di monitor, tastiera e mouse, connettività, telefono con SOREU</v>
          </cell>
          <cell r="AV111" t="str">
            <v>radio veicolare</v>
          </cell>
          <cell r="AW111" t="str">
            <v>si</v>
          </cell>
          <cell r="AX111" t="str">
            <v>D</v>
          </cell>
        </row>
        <row r="112">
          <cell r="A112" t="str">
            <v>BG-011/B2</v>
          </cell>
          <cell r="B112">
            <v>1</v>
          </cell>
        </row>
        <row r="113">
          <cell r="A113" t="str">
            <v>BG-011/B3</v>
          </cell>
          <cell r="B113">
            <v>1</v>
          </cell>
        </row>
        <row r="114">
          <cell r="A114" t="str">
            <v>BG-011/B4</v>
          </cell>
          <cell r="B114">
            <v>1</v>
          </cell>
        </row>
        <row r="115">
          <cell r="A115" t="str">
            <v>BG-011/B5</v>
          </cell>
          <cell r="B115">
            <v>1</v>
          </cell>
        </row>
        <row r="116">
          <cell r="A116" t="str">
            <v>BG-011/B6</v>
          </cell>
          <cell r="B116">
            <v>1</v>
          </cell>
        </row>
        <row r="117">
          <cell r="A117" t="str">
            <v>BG-012/A1</v>
          </cell>
          <cell r="B117">
            <v>1</v>
          </cell>
          <cell r="C117" t="str">
            <v>BG-012/A1</v>
          </cell>
          <cell r="D117" t="str">
            <v>BG-012/A</v>
          </cell>
          <cell r="E117" t="str">
            <v>Bergamo</v>
          </cell>
          <cell r="F117" t="str">
            <v>BG-012</v>
          </cell>
          <cell r="H117" t="str">
            <v>N 45° 40' 50"  E 09° 42' 54"</v>
          </cell>
          <cell r="I117" t="str">
            <v>SP17 incrocio Corso Roma</v>
          </cell>
          <cell r="J117">
            <v>3</v>
          </cell>
          <cell r="K117">
            <v>6</v>
          </cell>
          <cell r="N117">
            <v>1</v>
          </cell>
          <cell r="O117" t="str">
            <v>2/3u.</v>
          </cell>
          <cell r="P117">
            <v>16</v>
          </cell>
          <cell r="Q117">
            <v>8</v>
          </cell>
          <cell r="R117">
            <v>7</v>
          </cell>
          <cell r="S117" t="str">
            <v>dalle ore 6 alle 22: un autista socc.re  e un socc.re; dalle ore 22 alle 6 un autista socc.re e due socc.ri</v>
          </cell>
          <cell r="T117">
            <v>12</v>
          </cell>
          <cell r="U117" t="str">
            <v>si</v>
          </cell>
          <cell r="V117" t="str">
            <v>no</v>
          </cell>
          <cell r="W117">
            <v>4298</v>
          </cell>
          <cell r="X117">
            <v>53100</v>
          </cell>
          <cell r="Y117">
            <v>12.354583527221964</v>
          </cell>
          <cell r="Z117" t="str">
            <v>Seriate h24</v>
          </cell>
          <cell r="AA117" t="str">
            <v>H24</v>
          </cell>
          <cell r="AB117">
            <v>0</v>
          </cell>
          <cell r="AC117">
            <v>0</v>
          </cell>
          <cell r="AD117">
            <v>20440</v>
          </cell>
          <cell r="AE117">
            <v>2</v>
          </cell>
          <cell r="AF117" t="str">
            <v>Impianto fisso per il mantenimento della carica elettrica dell'ambulanza presso la sede</v>
          </cell>
          <cell r="AG117">
            <v>30</v>
          </cell>
          <cell r="AH117" t="str">
            <v>Ambulanza tipo "A / A1"</v>
          </cell>
          <cell r="AI117">
            <v>1</v>
          </cell>
          <cell r="AJ117" t="str">
            <v>MSB</v>
          </cell>
          <cell r="AK117" t="str">
            <v>NO</v>
          </cell>
          <cell r="AL117">
            <v>8760</v>
          </cell>
          <cell r="AM117">
            <v>0.33333333333333331</v>
          </cell>
          <cell r="AN117">
            <v>0.33333333333333331</v>
          </cell>
          <cell r="AO117" t="str">
            <v>tutti</v>
          </cell>
          <cell r="AP117" t="str">
            <v>no</v>
          </cell>
          <cell r="AQ117" t="str">
            <v>si</v>
          </cell>
          <cell r="AR117" t="str">
            <v>si</v>
          </cell>
          <cell r="AS117" t="str">
            <v>Tutta la dotazione prevista dal DOC. 37 di AREU. Il DAE e l'Elettrocardiografo sono forniti da AREU</v>
          </cell>
          <cell r="AT117" t="str">
            <v>forniti da AREU</v>
          </cell>
          <cell r="AU117" t="str">
            <v>pc completo di monitor, tastiera e mouse, connettività, telefono con SOREU</v>
          </cell>
          <cell r="AV117" t="str">
            <v>radio veicolare</v>
          </cell>
          <cell r="AW117" t="str">
            <v>no</v>
          </cell>
          <cell r="AX117" t="str">
            <v>D</v>
          </cell>
        </row>
        <row r="118">
          <cell r="A118" t="str">
            <v>BG-012/A2</v>
          </cell>
          <cell r="B118">
            <v>1</v>
          </cell>
          <cell r="C118" t="str">
            <v>BG-012/A2</v>
          </cell>
          <cell r="D118" t="str">
            <v>BG-012/A</v>
          </cell>
          <cell r="E118" t="str">
            <v>Bergamo</v>
          </cell>
          <cell r="F118" t="str">
            <v>BG-012</v>
          </cell>
          <cell r="H118" t="str">
            <v>N 45° 40' 50"  E 09° 42' 54"</v>
          </cell>
          <cell r="I118" t="str">
            <v>SP17 incrocio Corso Roma</v>
          </cell>
          <cell r="J118">
            <v>3</v>
          </cell>
          <cell r="K118">
            <v>6</v>
          </cell>
          <cell r="N118">
            <v>1</v>
          </cell>
          <cell r="O118" t="str">
            <v>2u.</v>
          </cell>
          <cell r="P118">
            <v>12</v>
          </cell>
          <cell r="Q118">
            <v>0</v>
          </cell>
          <cell r="R118">
            <v>7</v>
          </cell>
          <cell r="S118" t="str">
            <v>un autista soccorritore e un soccorritore</v>
          </cell>
          <cell r="T118">
            <v>12</v>
          </cell>
          <cell r="U118" t="str">
            <v>no</v>
          </cell>
          <cell r="V118" t="str">
            <v>no</v>
          </cell>
          <cell r="W118">
            <v>2207</v>
          </cell>
          <cell r="X118">
            <v>41776</v>
          </cell>
          <cell r="Y118">
            <v>18.928862709560491</v>
          </cell>
          <cell r="Z118" t="str">
            <v>Seriate h12</v>
          </cell>
          <cell r="AA118" t="str">
            <v>H12</v>
          </cell>
          <cell r="AB118">
            <v>0</v>
          </cell>
          <cell r="AC118">
            <v>0</v>
          </cell>
          <cell r="AD118">
            <v>8760</v>
          </cell>
          <cell r="AE118">
            <v>2</v>
          </cell>
          <cell r="AF118" t="str">
            <v>Impianto fisso per il mantenimento della carica elettrica dell'ambulanza presso la sede</v>
          </cell>
          <cell r="AG118">
            <v>31</v>
          </cell>
          <cell r="AH118" t="str">
            <v>Ambulanza tipo "A / A1"</v>
          </cell>
          <cell r="AI118">
            <v>1</v>
          </cell>
          <cell r="AJ118" t="str">
            <v>MSB</v>
          </cell>
          <cell r="AK118" t="str">
            <v>NO</v>
          </cell>
          <cell r="AL118">
            <v>4380</v>
          </cell>
          <cell r="AM118">
            <v>0.33333333333333331</v>
          </cell>
          <cell r="AN118">
            <v>0.83333333333333337</v>
          </cell>
          <cell r="AO118" t="str">
            <v>tutti</v>
          </cell>
          <cell r="AP118" t="str">
            <v>no</v>
          </cell>
          <cell r="AQ118" t="str">
            <v>si</v>
          </cell>
          <cell r="AR118" t="str">
            <v>si</v>
          </cell>
          <cell r="AS118" t="str">
            <v>Tutta la dotazione prevista dal DOC. 37 di AREU. Il DAE e l'Elettrocardiografo sono forniti da AREU</v>
          </cell>
          <cell r="AT118" t="str">
            <v>forniti da AREU</v>
          </cell>
          <cell r="AU118" t="str">
            <v>pc completo di monitor, tastiera e mouse, connettività, telefono con SOREU</v>
          </cell>
          <cell r="AV118" t="str">
            <v>radio veicolare</v>
          </cell>
          <cell r="AW118" t="str">
            <v>no</v>
          </cell>
          <cell r="AX118" t="str">
            <v>D</v>
          </cell>
        </row>
        <row r="119">
          <cell r="A119" t="str">
            <v>BG-012/A3</v>
          </cell>
          <cell r="B119">
            <v>1</v>
          </cell>
        </row>
        <row r="120">
          <cell r="A120" t="str">
            <v>BG-012/A4</v>
          </cell>
          <cell r="B120">
            <v>1</v>
          </cell>
        </row>
        <row r="121">
          <cell r="A121" t="str">
            <v>BG-012/A5</v>
          </cell>
          <cell r="B121">
            <v>1</v>
          </cell>
        </row>
        <row r="122">
          <cell r="A122" t="str">
            <v>BG-012/A6</v>
          </cell>
          <cell r="B122">
            <v>1</v>
          </cell>
        </row>
        <row r="123">
          <cell r="A123" t="str">
            <v>BG-012/B1</v>
          </cell>
          <cell r="B123">
            <v>1</v>
          </cell>
          <cell r="C123" t="str">
            <v>BG-012/B1</v>
          </cell>
          <cell r="D123" t="str">
            <v>BG-012/B</v>
          </cell>
          <cell r="E123" t="str">
            <v>Bergamo</v>
          </cell>
          <cell r="F123" t="str">
            <v>BG-012</v>
          </cell>
          <cell r="H123" t="str">
            <v>N 45° 39' 22"  E 09° 46' 35"</v>
          </cell>
          <cell r="I123" t="str">
            <v>SP92 incrocio SP91</v>
          </cell>
          <cell r="J123">
            <v>4</v>
          </cell>
          <cell r="K123">
            <v>8</v>
          </cell>
          <cell r="N123">
            <v>1</v>
          </cell>
          <cell r="O123" t="str">
            <v>2/3u.</v>
          </cell>
          <cell r="P123">
            <v>16</v>
          </cell>
          <cell r="Q123">
            <v>8</v>
          </cell>
          <cell r="R123">
            <v>7</v>
          </cell>
          <cell r="S123" t="str">
            <v>dalle ore 6 alle 22: un autista socc.re  e un socc.re; dalle ore 22 alle 6 un autista socc.re e due socc.ri</v>
          </cell>
          <cell r="T123">
            <v>12</v>
          </cell>
          <cell r="U123" t="str">
            <v>si</v>
          </cell>
          <cell r="V123" t="str">
            <v>no</v>
          </cell>
          <cell r="W123">
            <v>4298</v>
          </cell>
          <cell r="X123">
            <v>53100</v>
          </cell>
          <cell r="Y123">
            <v>12.354583527221964</v>
          </cell>
          <cell r="Z123" t="str">
            <v>Bagnatica h24</v>
          </cell>
          <cell r="AA123" t="str">
            <v>H24</v>
          </cell>
          <cell r="AB123">
            <v>0</v>
          </cell>
          <cell r="AC123">
            <v>0</v>
          </cell>
          <cell r="AD123">
            <v>20440</v>
          </cell>
          <cell r="AE123">
            <v>2</v>
          </cell>
          <cell r="AF123" t="str">
            <v>Impianto fisso per il mantenimento della carica elettrica dell'ambulanza presso la sede</v>
          </cell>
          <cell r="AG123">
            <v>32</v>
          </cell>
          <cell r="AH123" t="str">
            <v>Ambulanza tipo "A / A1"</v>
          </cell>
          <cell r="AI123">
            <v>1</v>
          </cell>
          <cell r="AJ123" t="str">
            <v>MSB</v>
          </cell>
          <cell r="AK123" t="str">
            <v>NO</v>
          </cell>
          <cell r="AL123">
            <v>8760</v>
          </cell>
          <cell r="AM123">
            <v>0.33333333333333331</v>
          </cell>
          <cell r="AN123">
            <v>0.33333333333333331</v>
          </cell>
          <cell r="AO123" t="str">
            <v>tutti</v>
          </cell>
          <cell r="AP123" t="str">
            <v>no</v>
          </cell>
          <cell r="AQ123" t="str">
            <v>si</v>
          </cell>
          <cell r="AR123" t="str">
            <v>si</v>
          </cell>
          <cell r="AS123" t="str">
            <v>Tutta la dotazione prevista dal DOC. 37 di AREU. Il DAE e l'Elettrocardiografo sono forniti da AREU</v>
          </cell>
          <cell r="AT123" t="str">
            <v>forniti da AREU</v>
          </cell>
          <cell r="AU123" t="str">
            <v>pc completo di monitor, tastiera e mouse, connettività, telefono con SOREU</v>
          </cell>
          <cell r="AV123" t="str">
            <v>radio veicolare</v>
          </cell>
          <cell r="AW123" t="str">
            <v>no</v>
          </cell>
          <cell r="AX123" t="str">
            <v>D</v>
          </cell>
        </row>
        <row r="124">
          <cell r="A124" t="str">
            <v>BG-012/B2</v>
          </cell>
          <cell r="B124">
            <v>1</v>
          </cell>
        </row>
        <row r="125">
          <cell r="A125" t="str">
            <v>BG-012/B3</v>
          </cell>
          <cell r="B125">
            <v>1</v>
          </cell>
        </row>
        <row r="126">
          <cell r="A126" t="str">
            <v>BG-012/B4</v>
          </cell>
          <cell r="B126">
            <v>1</v>
          </cell>
        </row>
        <row r="127">
          <cell r="A127" t="str">
            <v>BG-012/B5</v>
          </cell>
          <cell r="B127">
            <v>1</v>
          </cell>
        </row>
        <row r="128">
          <cell r="A128" t="str">
            <v>BG-012/B6</v>
          </cell>
          <cell r="B128">
            <v>1</v>
          </cell>
        </row>
        <row r="129">
          <cell r="A129" t="str">
            <v>BG-013/A1</v>
          </cell>
          <cell r="B129">
            <v>1</v>
          </cell>
          <cell r="C129" t="str">
            <v>BG-013/A1</v>
          </cell>
          <cell r="D129" t="str">
            <v>BG-013/A</v>
          </cell>
          <cell r="E129" t="str">
            <v>Bergamo</v>
          </cell>
          <cell r="F129" t="str">
            <v>BG-013</v>
          </cell>
          <cell r="H129" t="str">
            <v>N 45°31'32"  E 09°36'10"</v>
          </cell>
          <cell r="I129" t="str">
            <v>SP11 incrocio SP128</v>
          </cell>
          <cell r="J129">
            <v>3</v>
          </cell>
          <cell r="K129">
            <v>6</v>
          </cell>
          <cell r="N129">
            <v>1</v>
          </cell>
          <cell r="O129" t="str">
            <v>2/3u.</v>
          </cell>
          <cell r="P129">
            <v>16</v>
          </cell>
          <cell r="Q129">
            <v>8</v>
          </cell>
          <cell r="R129">
            <v>7</v>
          </cell>
          <cell r="S129" t="str">
            <v>dalle ore 6 alle 22: un autista socc.re  e un socc.re; dalle ore 22 alle 6 un autista socc.re e due socc.ri</v>
          </cell>
          <cell r="T129">
            <v>12</v>
          </cell>
          <cell r="U129" t="str">
            <v>si</v>
          </cell>
          <cell r="V129" t="str">
            <v>no</v>
          </cell>
          <cell r="W129">
            <v>3997</v>
          </cell>
          <cell r="X129">
            <v>49650</v>
          </cell>
          <cell r="Y129">
            <v>12.421816362271704</v>
          </cell>
          <cell r="Z129" t="str">
            <v>Treviglio h24</v>
          </cell>
          <cell r="AA129" t="str">
            <v>H24</v>
          </cell>
          <cell r="AB129">
            <v>0</v>
          </cell>
          <cell r="AC129">
            <v>0</v>
          </cell>
          <cell r="AD129">
            <v>20440</v>
          </cell>
          <cell r="AE129">
            <v>2</v>
          </cell>
          <cell r="AF129" t="str">
            <v>Impianto fisso per il mantenimento della carica elettrica dell'ambulanza presso la sede</v>
          </cell>
          <cell r="AG129">
            <v>33</v>
          </cell>
          <cell r="AH129" t="str">
            <v>Ambulanza tipo "A / A1"</v>
          </cell>
          <cell r="AI129">
            <v>1</v>
          </cell>
          <cell r="AJ129" t="str">
            <v>MSB</v>
          </cell>
          <cell r="AK129" t="str">
            <v>NO</v>
          </cell>
          <cell r="AL129">
            <v>8760</v>
          </cell>
          <cell r="AM129">
            <v>0.33333333333333331</v>
          </cell>
          <cell r="AN129">
            <v>0.33333333333333331</v>
          </cell>
          <cell r="AO129" t="str">
            <v>tutti</v>
          </cell>
          <cell r="AP129" t="str">
            <v>no</v>
          </cell>
          <cell r="AQ129" t="str">
            <v>si</v>
          </cell>
          <cell r="AR129" t="str">
            <v>si</v>
          </cell>
          <cell r="AS129" t="str">
            <v>Tutta la dotazione prevista dal DOC. 37 di AREU. Il DAE e l'Elettrocardiografo sono forniti da AREU</v>
          </cell>
          <cell r="AT129" t="str">
            <v>forniti da AREU</v>
          </cell>
          <cell r="AU129" t="str">
            <v>pc completo di monitor, tastiera e mouse, connettività, telefono con SOREU</v>
          </cell>
          <cell r="AV129" t="str">
            <v>radio veicolare</v>
          </cell>
          <cell r="AW129" t="str">
            <v>no</v>
          </cell>
          <cell r="AX129" t="str">
            <v>D</v>
          </cell>
        </row>
        <row r="130">
          <cell r="A130" t="str">
            <v>BG-013/A2</v>
          </cell>
          <cell r="B130">
            <v>1</v>
          </cell>
        </row>
        <row r="131">
          <cell r="A131" t="str">
            <v>BG-013/A3</v>
          </cell>
          <cell r="B131">
            <v>1</v>
          </cell>
        </row>
        <row r="132">
          <cell r="A132" t="str">
            <v>BG-013/A4</v>
          </cell>
          <cell r="B132">
            <v>1</v>
          </cell>
        </row>
        <row r="133">
          <cell r="A133" t="str">
            <v>BG-013/A5</v>
          </cell>
          <cell r="B133">
            <v>1</v>
          </cell>
        </row>
        <row r="134">
          <cell r="A134" t="str">
            <v>BG-013/A6</v>
          </cell>
          <cell r="B134">
            <v>1</v>
          </cell>
        </row>
        <row r="135">
          <cell r="A135" t="str">
            <v>BG-013/B1</v>
          </cell>
          <cell r="B135">
            <v>1</v>
          </cell>
          <cell r="C135" t="str">
            <v>BG-013/B1</v>
          </cell>
          <cell r="D135" t="str">
            <v>BG-013/B</v>
          </cell>
          <cell r="E135" t="str">
            <v>Bergamo</v>
          </cell>
          <cell r="F135" t="str">
            <v>BG-013</v>
          </cell>
          <cell r="H135" t="str">
            <v>N 45°32'48"  E 09°38'34"</v>
          </cell>
          <cell r="I135" t="str">
            <v>SP121 incrocio SP127</v>
          </cell>
          <cell r="J135">
            <v>5</v>
          </cell>
          <cell r="K135">
            <v>10</v>
          </cell>
          <cell r="N135">
            <v>1</v>
          </cell>
          <cell r="O135" t="str">
            <v>3u.</v>
          </cell>
          <cell r="P135">
            <v>16</v>
          </cell>
          <cell r="Q135">
            <v>8</v>
          </cell>
          <cell r="R135">
            <v>7</v>
          </cell>
          <cell r="S135" t="str">
            <v>un autista soccorritore e due soccorritori</v>
          </cell>
          <cell r="T135">
            <v>12</v>
          </cell>
          <cell r="U135" t="str">
            <v>si</v>
          </cell>
          <cell r="V135" t="str">
            <v>si</v>
          </cell>
          <cell r="W135">
            <v>3997</v>
          </cell>
          <cell r="X135">
            <v>49650</v>
          </cell>
          <cell r="Y135">
            <v>12.421816362271704</v>
          </cell>
          <cell r="Z135" t="str">
            <v>Brignano h24</v>
          </cell>
          <cell r="AA135" t="str">
            <v>H24</v>
          </cell>
          <cell r="AB135">
            <v>0</v>
          </cell>
          <cell r="AC135">
            <v>0</v>
          </cell>
          <cell r="AD135">
            <v>26280</v>
          </cell>
          <cell r="AE135">
            <v>2</v>
          </cell>
          <cell r="AF135" t="str">
            <v>Impianto fisso per il mantenimento della carica elettrica dell'ambulanza presso la sede</v>
          </cell>
          <cell r="AG135">
            <v>34</v>
          </cell>
          <cell r="AH135" t="str">
            <v>Ambulanza tipo "A / A1"</v>
          </cell>
          <cell r="AI135">
            <v>1</v>
          </cell>
          <cell r="AJ135" t="str">
            <v>MSB</v>
          </cell>
          <cell r="AK135" t="str">
            <v>NO</v>
          </cell>
          <cell r="AL135">
            <v>8760</v>
          </cell>
          <cell r="AM135">
            <v>0.33333333333333331</v>
          </cell>
          <cell r="AN135">
            <v>0.33333333333333331</v>
          </cell>
          <cell r="AO135" t="str">
            <v>tutti</v>
          </cell>
          <cell r="AP135" t="str">
            <v>no</v>
          </cell>
          <cell r="AQ135" t="str">
            <v>si</v>
          </cell>
          <cell r="AR135" t="str">
            <v>si</v>
          </cell>
          <cell r="AS135" t="str">
            <v>Tutta la dotazione prevista dal DOC. 37 di AREU. Il DAE e l'Elettrocardiografo sono forniti da AREU</v>
          </cell>
          <cell r="AT135" t="str">
            <v>forniti da AREU</v>
          </cell>
          <cell r="AU135" t="str">
            <v>pc completo di monitor, tastiera e mouse,  connettività, telefono con SOREU. Integrazione con dotazione bariatrca fornita da AREU</v>
          </cell>
          <cell r="AV135" t="str">
            <v>radio veicolare</v>
          </cell>
          <cell r="AW135" t="str">
            <v>no</v>
          </cell>
          <cell r="AX135" t="str">
            <v>D</v>
          </cell>
        </row>
        <row r="136">
          <cell r="A136" t="str">
            <v>BG-013/B2</v>
          </cell>
          <cell r="B136">
            <v>1</v>
          </cell>
        </row>
        <row r="137">
          <cell r="A137" t="str">
            <v>BG-013/B3</v>
          </cell>
          <cell r="B137">
            <v>1</v>
          </cell>
        </row>
        <row r="138">
          <cell r="A138" t="str">
            <v>BG-013/B4</v>
          </cell>
          <cell r="B138">
            <v>1</v>
          </cell>
        </row>
        <row r="139">
          <cell r="A139" t="str">
            <v>BG-013/B5</v>
          </cell>
          <cell r="B139">
            <v>1</v>
          </cell>
        </row>
        <row r="140">
          <cell r="A140" t="str">
            <v>BG-013/B6</v>
          </cell>
          <cell r="B140">
            <v>1</v>
          </cell>
        </row>
        <row r="141">
          <cell r="A141" t="str">
            <v>BG-014/A1</v>
          </cell>
          <cell r="B141">
            <v>1</v>
          </cell>
          <cell r="C141" t="str">
            <v>BG-014/A1</v>
          </cell>
          <cell r="D141" t="str">
            <v>BG-014/A</v>
          </cell>
          <cell r="E141" t="str">
            <v>Bergamo</v>
          </cell>
          <cell r="F141" t="str">
            <v>BG-014</v>
          </cell>
          <cell r="H141" t="str">
            <v>N 45°58'36"  E 10°06'09"</v>
          </cell>
          <cell r="I141" t="str">
            <v>SS671 incrocio SP294</v>
          </cell>
          <cell r="J141">
            <v>4</v>
          </cell>
          <cell r="K141">
            <v>8</v>
          </cell>
          <cell r="N141">
            <v>1</v>
          </cell>
          <cell r="O141" t="str">
            <v>3u.</v>
          </cell>
          <cell r="P141">
            <v>16</v>
          </cell>
          <cell r="Q141">
            <v>8</v>
          </cell>
          <cell r="R141">
            <v>7</v>
          </cell>
          <cell r="S141" t="str">
            <v>un autista soccorritore e due soccorritori</v>
          </cell>
          <cell r="T141">
            <v>12</v>
          </cell>
          <cell r="U141" t="str">
            <v>si</v>
          </cell>
          <cell r="V141" t="str">
            <v>no</v>
          </cell>
          <cell r="W141">
            <v>353</v>
          </cell>
          <cell r="X141">
            <v>18787</v>
          </cell>
          <cell r="Y141">
            <v>53.220963172804531</v>
          </cell>
          <cell r="Z141" t="str">
            <v>Vilminore di sclave h24</v>
          </cell>
          <cell r="AA141" t="str">
            <v>H24</v>
          </cell>
          <cell r="AB141">
            <v>0</v>
          </cell>
          <cell r="AC141">
            <v>0</v>
          </cell>
          <cell r="AD141">
            <v>26280</v>
          </cell>
          <cell r="AE141">
            <v>2</v>
          </cell>
          <cell r="AF141" t="str">
            <v>Impianto fisso per il mantenimento della carica elettrica dell'ambulanza presso la sede</v>
          </cell>
          <cell r="AG141">
            <v>35</v>
          </cell>
          <cell r="AH141" t="str">
            <v>Ambulanza tipo "A / A1" a trazione integrale o similare</v>
          </cell>
          <cell r="AI141">
            <v>1</v>
          </cell>
          <cell r="AJ141" t="str">
            <v>MSB</v>
          </cell>
          <cell r="AK141" t="str">
            <v>NO</v>
          </cell>
          <cell r="AL141">
            <v>8760</v>
          </cell>
          <cell r="AM141">
            <v>0.33333333333333331</v>
          </cell>
          <cell r="AN141">
            <v>0.33333333333333331</v>
          </cell>
          <cell r="AO141" t="str">
            <v>tutti</v>
          </cell>
          <cell r="AP141" t="str">
            <v>no</v>
          </cell>
          <cell r="AQ141" t="str">
            <v>si</v>
          </cell>
          <cell r="AR141" t="str">
            <v>si</v>
          </cell>
          <cell r="AS141" t="str">
            <v>Tutta la dotazione prevista dal DOC. 37 di AREU. Il DAE e l'Elettrocardiografo sono forniti da AREU</v>
          </cell>
          <cell r="AT141" t="str">
            <v>forniti da AREU</v>
          </cell>
          <cell r="AU141" t="str">
            <v>pc completo di monitor, tastiera e mouse, connettività, telefono con SOREU</v>
          </cell>
          <cell r="AV141" t="str">
            <v>radio veicolare</v>
          </cell>
          <cell r="AW141" t="str">
            <v>si</v>
          </cell>
          <cell r="AX141" t="str">
            <v>D</v>
          </cell>
        </row>
        <row r="142">
          <cell r="A142" t="str">
            <v>BG-014/A2</v>
          </cell>
          <cell r="B142">
            <v>1</v>
          </cell>
        </row>
        <row r="143">
          <cell r="A143" t="str">
            <v>BG-014/A3</v>
          </cell>
          <cell r="B143">
            <v>1</v>
          </cell>
        </row>
        <row r="144">
          <cell r="A144" t="str">
            <v>BG-014/A4</v>
          </cell>
          <cell r="B144">
            <v>1</v>
          </cell>
        </row>
        <row r="145">
          <cell r="A145" t="str">
            <v>BG-014/A5</v>
          </cell>
          <cell r="B145">
            <v>1</v>
          </cell>
        </row>
        <row r="146">
          <cell r="A146" t="str">
            <v>BG-014/A6</v>
          </cell>
          <cell r="B146">
            <v>1</v>
          </cell>
        </row>
        <row r="147">
          <cell r="A147" t="str">
            <v>BG-015/A1</v>
          </cell>
          <cell r="B147">
            <v>1</v>
          </cell>
          <cell r="C147" t="str">
            <v>BG-015/A1</v>
          </cell>
          <cell r="D147" t="str">
            <v>BG-015/A</v>
          </cell>
          <cell r="E147" t="str">
            <v>Bergamo</v>
          </cell>
          <cell r="F147" t="str">
            <v>BG-015</v>
          </cell>
          <cell r="H147" t="str">
            <v>N 45°36'57"  E 09°35'44"</v>
          </cell>
          <cell r="I147" t="str">
            <v>SP525 incrocio SP148</v>
          </cell>
          <cell r="J147">
            <v>4</v>
          </cell>
          <cell r="K147">
            <v>8</v>
          </cell>
          <cell r="N147">
            <v>1</v>
          </cell>
          <cell r="O147" t="str">
            <v>2/3u.</v>
          </cell>
          <cell r="P147">
            <v>16</v>
          </cell>
          <cell r="Q147">
            <v>8</v>
          </cell>
          <cell r="R147">
            <v>7</v>
          </cell>
          <cell r="S147" t="str">
            <v>dalle ore 6 alle 22: un autista socc.re  e un socc.re; dalle ore 22 alle 6 un autista socc.re e due socc.ri</v>
          </cell>
          <cell r="T147">
            <v>12</v>
          </cell>
          <cell r="U147" t="str">
            <v>si</v>
          </cell>
          <cell r="V147" t="str">
            <v>no</v>
          </cell>
          <cell r="W147">
            <v>4132</v>
          </cell>
          <cell r="X147">
            <v>67662</v>
          </cell>
          <cell r="Y147">
            <v>16.375121006776379</v>
          </cell>
          <cell r="Z147" t="str">
            <v>Osio sotto h24</v>
          </cell>
          <cell r="AA147" t="str">
            <v>H24</v>
          </cell>
          <cell r="AB147">
            <v>0</v>
          </cell>
          <cell r="AC147">
            <v>0</v>
          </cell>
          <cell r="AD147">
            <v>20440</v>
          </cell>
          <cell r="AE147">
            <v>2</v>
          </cell>
          <cell r="AF147" t="str">
            <v>Impianto fisso per il mantenimento della carica elettrica dell'ambulanza presso la sede</v>
          </cell>
          <cell r="AG147">
            <v>36</v>
          </cell>
          <cell r="AH147" t="str">
            <v>Ambulanza tipo "A / A1"</v>
          </cell>
          <cell r="AI147">
            <v>1</v>
          </cell>
          <cell r="AJ147" t="str">
            <v>MSB</v>
          </cell>
          <cell r="AK147" t="str">
            <v>NO</v>
          </cell>
          <cell r="AL147">
            <v>8760</v>
          </cell>
          <cell r="AM147">
            <v>0.33333333333333331</v>
          </cell>
          <cell r="AN147">
            <v>0.33333333333333331</v>
          </cell>
          <cell r="AO147" t="str">
            <v>tutti</v>
          </cell>
          <cell r="AP147" t="str">
            <v>no</v>
          </cell>
          <cell r="AQ147" t="str">
            <v>si</v>
          </cell>
          <cell r="AR147" t="str">
            <v>si</v>
          </cell>
          <cell r="AS147" t="str">
            <v>Tutta la dotazione prevista dal DOC. 37 di AREU. Il DAE e l'Elettrocardiografo sono forniti da AREU</v>
          </cell>
          <cell r="AT147" t="str">
            <v>forniti da AREU</v>
          </cell>
          <cell r="AU147" t="str">
            <v>pc completo di monitor, tastiera e mouse, connettività, telefono con SOREU</v>
          </cell>
          <cell r="AV147" t="str">
            <v>radio veicolare</v>
          </cell>
          <cell r="AW147" t="str">
            <v>no</v>
          </cell>
          <cell r="AX147" t="str">
            <v>D</v>
          </cell>
        </row>
        <row r="148">
          <cell r="A148" t="str">
            <v>BG-015/A2</v>
          </cell>
          <cell r="B148">
            <v>1</v>
          </cell>
          <cell r="C148" t="str">
            <v>BG-015/A2</v>
          </cell>
          <cell r="D148" t="str">
            <v>BG-015/A</v>
          </cell>
          <cell r="E148" t="str">
            <v>Bergamo</v>
          </cell>
          <cell r="F148" t="str">
            <v>BG-015</v>
          </cell>
          <cell r="H148" t="str">
            <v>N 45°36'57"  E 09°35'44"</v>
          </cell>
          <cell r="I148" t="str">
            <v>SP525 incrocio SP148</v>
          </cell>
          <cell r="J148">
            <v>4</v>
          </cell>
          <cell r="K148">
            <v>8</v>
          </cell>
          <cell r="N148">
            <v>1</v>
          </cell>
          <cell r="O148" t="str">
            <v>2u.</v>
          </cell>
          <cell r="P148">
            <v>12</v>
          </cell>
          <cell r="Q148">
            <v>0</v>
          </cell>
          <cell r="R148">
            <v>7</v>
          </cell>
          <cell r="S148" t="str">
            <v>un autista soccorritore e un soccorritore</v>
          </cell>
          <cell r="T148">
            <v>12</v>
          </cell>
          <cell r="U148" t="str">
            <v>no</v>
          </cell>
          <cell r="V148" t="str">
            <v>no</v>
          </cell>
          <cell r="W148">
            <v>2085</v>
          </cell>
          <cell r="X148">
            <v>41772</v>
          </cell>
          <cell r="Y148">
            <v>20.034532374100721</v>
          </cell>
          <cell r="Z148" t="str">
            <v>Osio sotto h12</v>
          </cell>
          <cell r="AA148" t="str">
            <v>H12</v>
          </cell>
          <cell r="AB148">
            <v>0</v>
          </cell>
          <cell r="AC148">
            <v>0</v>
          </cell>
          <cell r="AD148">
            <v>8760</v>
          </cell>
          <cell r="AE148">
            <v>2</v>
          </cell>
          <cell r="AF148" t="str">
            <v>Impianto fisso per il mantenimento della carica elettrica dell'ambulanza presso la sede</v>
          </cell>
          <cell r="AG148">
            <v>37</v>
          </cell>
          <cell r="AH148" t="str">
            <v>Ambulanza tipo "A / A1"</v>
          </cell>
          <cell r="AI148">
            <v>1</v>
          </cell>
          <cell r="AJ148" t="str">
            <v>MSB</v>
          </cell>
          <cell r="AK148" t="str">
            <v>NO</v>
          </cell>
          <cell r="AL148">
            <v>4380</v>
          </cell>
          <cell r="AM148">
            <v>0.33333333333333331</v>
          </cell>
          <cell r="AN148">
            <v>0.83333333333333337</v>
          </cell>
          <cell r="AO148" t="str">
            <v>tutti</v>
          </cell>
          <cell r="AP148" t="str">
            <v>no</v>
          </cell>
          <cell r="AQ148" t="str">
            <v>si</v>
          </cell>
          <cell r="AR148" t="str">
            <v>si</v>
          </cell>
          <cell r="AS148" t="str">
            <v>Tutta la dotazione prevista dal DOC. 37 di AREU. Il DAE e l'Elettrocardiografo sono forniti da AREU</v>
          </cell>
          <cell r="AT148" t="str">
            <v>forniti da AREU</v>
          </cell>
          <cell r="AU148" t="str">
            <v>pc completo di monitor, tastiera e mouse, connettività, telefono con SOREU</v>
          </cell>
          <cell r="AV148" t="str">
            <v>radio veicolare</v>
          </cell>
          <cell r="AW148" t="str">
            <v>no</v>
          </cell>
          <cell r="AX148" t="str">
            <v>D</v>
          </cell>
        </row>
        <row r="149">
          <cell r="A149" t="str">
            <v>BG-015/A3</v>
          </cell>
          <cell r="B149">
            <v>1</v>
          </cell>
        </row>
        <row r="150">
          <cell r="A150" t="str">
            <v>BG-015/A4</v>
          </cell>
          <cell r="B150">
            <v>1</v>
          </cell>
        </row>
        <row r="151">
          <cell r="A151" t="str">
            <v>BG-015/A5</v>
          </cell>
          <cell r="B151">
            <v>1</v>
          </cell>
        </row>
        <row r="152">
          <cell r="A152" t="str">
            <v>BG-015/A6</v>
          </cell>
          <cell r="B152">
            <v>1</v>
          </cell>
        </row>
        <row r="153">
          <cell r="A153" t="str">
            <v>BG-015/B1</v>
          </cell>
          <cell r="B153">
            <v>1</v>
          </cell>
          <cell r="C153" t="str">
            <v>BG-015/B1</v>
          </cell>
          <cell r="D153" t="str">
            <v>BG-015/B</v>
          </cell>
          <cell r="E153" t="str">
            <v>Bergamo</v>
          </cell>
          <cell r="F153" t="str">
            <v>BG-015</v>
          </cell>
          <cell r="H153" t="str">
            <v>N 45°35'36"  E 09°39'58"</v>
          </cell>
          <cell r="I153" t="str">
            <v>SP122 incrocio SP149</v>
          </cell>
          <cell r="J153">
            <v>4</v>
          </cell>
          <cell r="K153">
            <v>8</v>
          </cell>
          <cell r="N153">
            <v>1</v>
          </cell>
          <cell r="O153" t="str">
            <v>2/3u.</v>
          </cell>
          <cell r="P153">
            <v>16</v>
          </cell>
          <cell r="Q153">
            <v>8</v>
          </cell>
          <cell r="R153">
            <v>7</v>
          </cell>
          <cell r="S153" t="str">
            <v>dalle ore 6 alle 22: un autista socc.re  e un socc.re; dalle ore 22 alle 6 un autista socc.re e due socc.ri</v>
          </cell>
          <cell r="T153">
            <v>12</v>
          </cell>
          <cell r="U153" t="str">
            <v>si</v>
          </cell>
          <cell r="V153" t="str">
            <v>no</v>
          </cell>
          <cell r="W153">
            <v>2960</v>
          </cell>
          <cell r="X153">
            <v>72966</v>
          </cell>
          <cell r="Y153">
            <v>24.650675675675675</v>
          </cell>
          <cell r="Z153" t="str">
            <v>Spirano h24</v>
          </cell>
          <cell r="AA153" t="str">
            <v>H24</v>
          </cell>
          <cell r="AB153">
            <v>0</v>
          </cell>
          <cell r="AC153">
            <v>0</v>
          </cell>
          <cell r="AD153">
            <v>20440</v>
          </cell>
          <cell r="AE153">
            <v>2</v>
          </cell>
          <cell r="AF153" t="str">
            <v>Impianto fisso per il mantenimento della carica elettrica dell'ambulanza presso la sede</v>
          </cell>
          <cell r="AG153">
            <v>38</v>
          </cell>
          <cell r="AH153" t="str">
            <v>Ambulanza tipo "A / A1"</v>
          </cell>
          <cell r="AI153">
            <v>1</v>
          </cell>
          <cell r="AJ153" t="str">
            <v>MSB</v>
          </cell>
          <cell r="AK153" t="str">
            <v>NO</v>
          </cell>
          <cell r="AL153">
            <v>8760</v>
          </cell>
          <cell r="AM153">
            <v>0.33333333333333331</v>
          </cell>
          <cell r="AN153">
            <v>0.33333333333333331</v>
          </cell>
          <cell r="AO153" t="str">
            <v>tutti</v>
          </cell>
          <cell r="AP153" t="str">
            <v>no</v>
          </cell>
          <cell r="AQ153" t="str">
            <v>si</v>
          </cell>
          <cell r="AR153" t="str">
            <v>si</v>
          </cell>
          <cell r="AS153" t="str">
            <v>Tutta la dotazione prevista dal DOC. 37 di AREU. Il DAE e l'Elettrocardiografo sono forniti da AREU</v>
          </cell>
          <cell r="AT153" t="str">
            <v>forniti da AREU</v>
          </cell>
          <cell r="AU153" t="str">
            <v>pc completo di monitor, tastiera e mouse, connettività, telefono con SOREU</v>
          </cell>
          <cell r="AV153" t="str">
            <v>radio veicolare</v>
          </cell>
          <cell r="AW153" t="str">
            <v>no</v>
          </cell>
          <cell r="AX153" t="str">
            <v>D</v>
          </cell>
        </row>
        <row r="154">
          <cell r="A154" t="str">
            <v>BG-015/B2</v>
          </cell>
          <cell r="B154">
            <v>1</v>
          </cell>
          <cell r="C154" t="str">
            <v>BG-015/B2</v>
          </cell>
          <cell r="D154" t="str">
            <v>BG-015/B</v>
          </cell>
          <cell r="E154" t="str">
            <v>Bergamo</v>
          </cell>
          <cell r="F154" t="str">
            <v>BG-015</v>
          </cell>
          <cell r="H154" t="str">
            <v>N 45°35'36"  E 09°39'58"</v>
          </cell>
          <cell r="I154" t="str">
            <v>SP122 incrocio SP149</v>
          </cell>
          <cell r="J154">
            <v>4</v>
          </cell>
          <cell r="K154">
            <v>8</v>
          </cell>
          <cell r="N154">
            <v>1</v>
          </cell>
          <cell r="O154" t="str">
            <v>2u.</v>
          </cell>
          <cell r="P154">
            <v>12</v>
          </cell>
          <cell r="Q154">
            <v>0</v>
          </cell>
          <cell r="R154">
            <v>7</v>
          </cell>
          <cell r="S154" t="str">
            <v>un autista soccorritore e un soccorritore</v>
          </cell>
          <cell r="T154">
            <v>12</v>
          </cell>
          <cell r="U154" t="str">
            <v>no</v>
          </cell>
          <cell r="V154" t="str">
            <v>no</v>
          </cell>
          <cell r="W154">
            <v>2085</v>
          </cell>
          <cell r="X154">
            <v>41772</v>
          </cell>
          <cell r="Y154">
            <v>20.034532374100721</v>
          </cell>
          <cell r="Z154" t="str">
            <v>Spirano h12</v>
          </cell>
          <cell r="AA154" t="str">
            <v>H12</v>
          </cell>
          <cell r="AB154">
            <v>0</v>
          </cell>
          <cell r="AC154">
            <v>0</v>
          </cell>
          <cell r="AD154">
            <v>8760</v>
          </cell>
          <cell r="AE154">
            <v>2</v>
          </cell>
          <cell r="AF154" t="str">
            <v>Impianto fisso per il mantenimento della carica elettrica dell'ambulanza presso la sede</v>
          </cell>
          <cell r="AG154">
            <v>39</v>
          </cell>
          <cell r="AH154" t="str">
            <v>Ambulanza tipo "A / A1"</v>
          </cell>
          <cell r="AI154">
            <v>1</v>
          </cell>
          <cell r="AJ154" t="str">
            <v>MSB</v>
          </cell>
          <cell r="AK154" t="str">
            <v>NO</v>
          </cell>
          <cell r="AL154">
            <v>4380</v>
          </cell>
          <cell r="AM154">
            <v>0.33333333333333331</v>
          </cell>
          <cell r="AN154">
            <v>0.83333333333333337</v>
          </cell>
          <cell r="AO154" t="str">
            <v>tutti</v>
          </cell>
          <cell r="AP154" t="str">
            <v>no</v>
          </cell>
          <cell r="AQ154" t="str">
            <v>si</v>
          </cell>
          <cell r="AR154" t="str">
            <v>si</v>
          </cell>
          <cell r="AS154" t="str">
            <v>Tutta la dotazione prevista dal DOC. 37 di AREU. Il DAE e l'Elettrocardiografo sono forniti da AREU</v>
          </cell>
          <cell r="AT154" t="str">
            <v>forniti da AREU</v>
          </cell>
          <cell r="AU154" t="str">
            <v>pc completo di monitor, tastiera e mouse, connettività, telefono con SOREU</v>
          </cell>
          <cell r="AV154" t="str">
            <v>radio veicolare</v>
          </cell>
          <cell r="AW154" t="str">
            <v>no</v>
          </cell>
          <cell r="AX154" t="str">
            <v>D</v>
          </cell>
        </row>
        <row r="155">
          <cell r="A155" t="str">
            <v>BG-015/B3</v>
          </cell>
          <cell r="B155">
            <v>1</v>
          </cell>
        </row>
        <row r="156">
          <cell r="A156" t="str">
            <v>BG-015/B4</v>
          </cell>
          <cell r="B156">
            <v>1</v>
          </cell>
        </row>
        <row r="157">
          <cell r="A157" t="str">
            <v>BG-015/B5</v>
          </cell>
          <cell r="B157">
            <v>1</v>
          </cell>
        </row>
        <row r="158">
          <cell r="A158" t="str">
            <v>BG-015/B6</v>
          </cell>
          <cell r="B158">
            <v>1</v>
          </cell>
        </row>
        <row r="159">
          <cell r="A159" t="str">
            <v>BS-001/A1</v>
          </cell>
          <cell r="B159">
            <v>1</v>
          </cell>
          <cell r="C159" t="str">
            <v>BS-001/A1</v>
          </cell>
          <cell r="D159" t="str">
            <v>BS-001/A</v>
          </cell>
          <cell r="E159" t="str">
            <v>Brescia</v>
          </cell>
          <cell r="F159" t="str">
            <v>BS-001</v>
          </cell>
          <cell r="H159" t="str">
            <v>N 45° 17’ 28”  E 10° 16’ 10”</v>
          </cell>
          <cell r="I159" t="str">
            <v>Via Camillo Benso Conte di Cavour</v>
          </cell>
          <cell r="J159">
            <v>1</v>
          </cell>
          <cell r="K159">
            <v>5</v>
          </cell>
          <cell r="N159">
            <v>1</v>
          </cell>
          <cell r="O159" t="str">
            <v>3u.</v>
          </cell>
          <cell r="P159">
            <v>16</v>
          </cell>
          <cell r="Q159">
            <v>8</v>
          </cell>
          <cell r="R159">
            <v>7</v>
          </cell>
          <cell r="S159" t="str">
            <v>un autista soccorritore e due soccorritori</v>
          </cell>
          <cell r="T159">
            <v>12</v>
          </cell>
          <cell r="U159" t="str">
            <v>si</v>
          </cell>
          <cell r="V159" t="str">
            <v>no</v>
          </cell>
          <cell r="W159">
            <v>1668</v>
          </cell>
          <cell r="X159">
            <v>72394</v>
          </cell>
          <cell r="Y159">
            <v>43.401678657074342</v>
          </cell>
          <cell r="Z159" t="str">
            <v>Gambara h24</v>
          </cell>
          <cell r="AA159" t="str">
            <v>H24</v>
          </cell>
          <cell r="AB159">
            <v>0</v>
          </cell>
          <cell r="AC159">
            <v>0</v>
          </cell>
          <cell r="AD159">
            <v>26280</v>
          </cell>
          <cell r="AE159">
            <v>2</v>
          </cell>
          <cell r="AF159" t="str">
            <v>Impianto fisso per il mantenimento della carica elettrica dell'ambulanza presso la sede</v>
          </cell>
          <cell r="AG159">
            <v>46</v>
          </cell>
          <cell r="AH159" t="str">
            <v>Ambulanza tipo "A / A1"</v>
          </cell>
          <cell r="AI159">
            <v>1</v>
          </cell>
          <cell r="AJ159" t="str">
            <v>MSB</v>
          </cell>
          <cell r="AK159" t="str">
            <v>NO</v>
          </cell>
          <cell r="AL159">
            <v>8760</v>
          </cell>
          <cell r="AM159">
            <v>0.33333333333333304</v>
          </cell>
          <cell r="AN159">
            <v>0.33333333333333304</v>
          </cell>
          <cell r="AO159" t="str">
            <v>tutti</v>
          </cell>
          <cell r="AP159" t="str">
            <v>no</v>
          </cell>
          <cell r="AQ159" t="str">
            <v>si</v>
          </cell>
          <cell r="AR159" t="str">
            <v>si</v>
          </cell>
          <cell r="AS159" t="str">
            <v>Tutta la dotazione prevista dal DOC. 37 di AREU. Il DAE e l'Elettrocardiografo sono forniti da AREU</v>
          </cell>
          <cell r="AT159" t="str">
            <v>forniti da AREU</v>
          </cell>
          <cell r="AU159" t="str">
            <v>pc completo di monitor, tastiera e mouse, connettività, telefono con SOREU</v>
          </cell>
          <cell r="AV159" t="str">
            <v>radio veicolare</v>
          </cell>
          <cell r="AW159" t="str">
            <v>no</v>
          </cell>
          <cell r="AX159" t="str">
            <v>D</v>
          </cell>
        </row>
        <row r="160">
          <cell r="A160" t="str">
            <v>BS-001/A2</v>
          </cell>
          <cell r="B160">
            <v>1</v>
          </cell>
        </row>
        <row r="161">
          <cell r="A161" t="str">
            <v>BS-001/A3</v>
          </cell>
          <cell r="B161">
            <v>1</v>
          </cell>
        </row>
        <row r="162">
          <cell r="A162" t="str">
            <v>BS-001/A4</v>
          </cell>
          <cell r="B162">
            <v>1</v>
          </cell>
        </row>
        <row r="163">
          <cell r="A163" t="str">
            <v>BS-001/A5</v>
          </cell>
          <cell r="B163">
            <v>1</v>
          </cell>
        </row>
        <row r="164">
          <cell r="A164" t="str">
            <v>BS-001/A6</v>
          </cell>
          <cell r="B164">
            <v>1</v>
          </cell>
        </row>
        <row r="165">
          <cell r="A165" t="str">
            <v>BS-001/B1</v>
          </cell>
          <cell r="B165">
            <v>1</v>
          </cell>
          <cell r="C165" t="str">
            <v>BS-001/B1</v>
          </cell>
          <cell r="D165" t="str">
            <v>BS-001/B</v>
          </cell>
          <cell r="E165" t="str">
            <v>Brescia</v>
          </cell>
          <cell r="F165" t="str">
            <v>BS-001</v>
          </cell>
          <cell r="H165" t="str">
            <v>N 45° 17’ 08”  E  10° 06’ 03”</v>
          </cell>
          <cell r="I165" t="str">
            <v>Torchiera bivio</v>
          </cell>
          <cell r="J165">
            <v>1</v>
          </cell>
          <cell r="K165">
            <v>4</v>
          </cell>
          <cell r="N165">
            <v>1</v>
          </cell>
          <cell r="O165" t="str">
            <v>3u.</v>
          </cell>
          <cell r="P165">
            <v>16</v>
          </cell>
          <cell r="Q165">
            <v>8</v>
          </cell>
          <cell r="R165">
            <v>7</v>
          </cell>
          <cell r="S165" t="str">
            <v>un autista soccorritore e due soccorritori</v>
          </cell>
          <cell r="T165">
            <v>12</v>
          </cell>
          <cell r="U165" t="str">
            <v>si</v>
          </cell>
          <cell r="V165" t="str">
            <v>no</v>
          </cell>
          <cell r="W165">
            <v>2816</v>
          </cell>
          <cell r="X165">
            <v>77504</v>
          </cell>
          <cell r="Y165">
            <v>27.522727272727273</v>
          </cell>
          <cell r="Z165" t="str">
            <v>Pontevico h24</v>
          </cell>
          <cell r="AA165" t="str">
            <v>H24</v>
          </cell>
          <cell r="AB165">
            <v>0</v>
          </cell>
          <cell r="AC165">
            <v>0</v>
          </cell>
          <cell r="AD165">
            <v>26280</v>
          </cell>
          <cell r="AE165">
            <v>2</v>
          </cell>
          <cell r="AF165" t="str">
            <v>Impianto fisso per il mantenimento della carica elettrica dell'ambulanza presso la sede</v>
          </cell>
          <cell r="AG165">
            <v>47</v>
          </cell>
          <cell r="AH165" t="str">
            <v>Ambulanza tipo "A / A1"</v>
          </cell>
          <cell r="AI165">
            <v>1</v>
          </cell>
          <cell r="AJ165" t="str">
            <v>MSB</v>
          </cell>
          <cell r="AK165" t="str">
            <v>NO</v>
          </cell>
          <cell r="AL165">
            <v>8760</v>
          </cell>
          <cell r="AM165">
            <v>0.33333333333333304</v>
          </cell>
          <cell r="AN165">
            <v>0.33333333333333304</v>
          </cell>
          <cell r="AO165" t="str">
            <v>tutti</v>
          </cell>
          <cell r="AP165" t="str">
            <v>no</v>
          </cell>
          <cell r="AQ165" t="str">
            <v>si</v>
          </cell>
          <cell r="AR165" t="str">
            <v>si</v>
          </cell>
          <cell r="AS165" t="str">
            <v>Tutta la dotazione prevista dal DOC. 37 di AREU. Il DAE e l'Elettrocardiografo sono forniti da AREU</v>
          </cell>
          <cell r="AT165" t="str">
            <v>forniti da AREU</v>
          </cell>
          <cell r="AU165" t="str">
            <v>pc completo di monitor, tastiera e mouse, connettività, telefono con SOREU</v>
          </cell>
          <cell r="AV165" t="str">
            <v>radio veicolare</v>
          </cell>
          <cell r="AW165" t="str">
            <v>no</v>
          </cell>
          <cell r="AX165" t="str">
            <v>D</v>
          </cell>
        </row>
        <row r="166">
          <cell r="A166" t="str">
            <v>BS-001/B2</v>
          </cell>
          <cell r="B166">
            <v>1</v>
          </cell>
        </row>
        <row r="167">
          <cell r="A167" t="str">
            <v>BS-001/B3</v>
          </cell>
          <cell r="B167">
            <v>1</v>
          </cell>
        </row>
        <row r="168">
          <cell r="A168" t="str">
            <v>BS-001/B4</v>
          </cell>
          <cell r="B168">
            <v>1</v>
          </cell>
        </row>
        <row r="169">
          <cell r="A169" t="str">
            <v>BS-001/B5</v>
          </cell>
          <cell r="B169">
            <v>1</v>
          </cell>
        </row>
        <row r="170">
          <cell r="A170" t="str">
            <v>BS-001/B6</v>
          </cell>
          <cell r="B170">
            <v>1</v>
          </cell>
        </row>
        <row r="171">
          <cell r="A171" t="str">
            <v>BS-001/C1</v>
          </cell>
          <cell r="B171">
            <v>1</v>
          </cell>
          <cell r="C171" t="str">
            <v>BS-001/C1</v>
          </cell>
          <cell r="D171" t="str">
            <v>BS-001/C</v>
          </cell>
          <cell r="E171" t="str">
            <v>Brescia</v>
          </cell>
          <cell r="F171" t="str">
            <v>BS-001</v>
          </cell>
          <cell r="H171" t="str">
            <v>N 45° 19’ 38”  E  10° 03’ 47”</v>
          </cell>
          <cell r="I171" t="str">
            <v>Via Vittorio Veneto angolo via Alighieri</v>
          </cell>
          <cell r="J171">
            <v>1</v>
          </cell>
          <cell r="K171">
            <v>5</v>
          </cell>
          <cell r="N171">
            <v>1</v>
          </cell>
          <cell r="O171" t="str">
            <v>2u.</v>
          </cell>
          <cell r="P171">
            <v>12</v>
          </cell>
          <cell r="Q171">
            <v>0</v>
          </cell>
          <cell r="R171">
            <v>7</v>
          </cell>
          <cell r="S171" t="str">
            <v>un autista soccorritore e un soccorritore</v>
          </cell>
          <cell r="T171">
            <v>12</v>
          </cell>
          <cell r="U171" t="str">
            <v>no</v>
          </cell>
          <cell r="V171" t="str">
            <v>no</v>
          </cell>
          <cell r="W171">
            <v>1000</v>
          </cell>
          <cell r="X171">
            <v>30000</v>
          </cell>
          <cell r="Y171">
            <v>30</v>
          </cell>
          <cell r="Z171" t="str">
            <v>Verolavecchia h12</v>
          </cell>
          <cell r="AA171" t="str">
            <v>H12</v>
          </cell>
          <cell r="AB171">
            <v>0</v>
          </cell>
          <cell r="AC171">
            <v>0</v>
          </cell>
          <cell r="AD171">
            <v>8760</v>
          </cell>
          <cell r="AE171">
            <v>2</v>
          </cell>
          <cell r="AF171" t="str">
            <v>Impianto fisso per il mantenimento della carica elettrica dell'ambulanza presso la sede</v>
          </cell>
          <cell r="AG171">
            <v>48</v>
          </cell>
          <cell r="AH171" t="str">
            <v>Ambulanza tipo "A / A1"</v>
          </cell>
          <cell r="AI171">
            <v>1</v>
          </cell>
          <cell r="AJ171" t="str">
            <v>MSB</v>
          </cell>
          <cell r="AK171" t="str">
            <v>NO</v>
          </cell>
          <cell r="AL171">
            <v>4380</v>
          </cell>
          <cell r="AM171">
            <v>0.33333333333333331</v>
          </cell>
          <cell r="AN171" t="str">
            <v>20.00</v>
          </cell>
          <cell r="AO171" t="str">
            <v>tutti</v>
          </cell>
          <cell r="AP171" t="str">
            <v>no</v>
          </cell>
          <cell r="AQ171" t="str">
            <v>si</v>
          </cell>
          <cell r="AR171" t="str">
            <v>si</v>
          </cell>
          <cell r="AS171" t="str">
            <v>Tutta la dotazione prevista dal DOC. 37 di AREU. Il DAE e l'Elettrocardiografo sono forniti da AREU</v>
          </cell>
          <cell r="AT171" t="str">
            <v>forniti da AREU</v>
          </cell>
          <cell r="AU171" t="str">
            <v>pc completo di monitor, tastiera e mouse, connettività, telefono con SOREU</v>
          </cell>
          <cell r="AV171" t="str">
            <v>radio veicolare</v>
          </cell>
          <cell r="AW171" t="str">
            <v>no</v>
          </cell>
          <cell r="AX171" t="str">
            <v>D</v>
          </cell>
        </row>
        <row r="172">
          <cell r="A172" t="str">
            <v>BS-001/C2</v>
          </cell>
          <cell r="B172">
            <v>1</v>
          </cell>
        </row>
        <row r="173">
          <cell r="A173" t="str">
            <v>BS-001/C3</v>
          </cell>
          <cell r="B173">
            <v>1</v>
          </cell>
        </row>
        <row r="174">
          <cell r="A174" t="str">
            <v>BS-001/C4</v>
          </cell>
          <cell r="B174">
            <v>1</v>
          </cell>
        </row>
        <row r="175">
          <cell r="A175" t="str">
            <v>BS-001/C5</v>
          </cell>
          <cell r="B175">
            <v>1</v>
          </cell>
        </row>
        <row r="176">
          <cell r="A176" t="str">
            <v>BS-001/C6</v>
          </cell>
          <cell r="B176">
            <v>1</v>
          </cell>
        </row>
        <row r="177">
          <cell r="A177" t="str">
            <v>BS-002/A1</v>
          </cell>
          <cell r="B177">
            <v>1</v>
          </cell>
          <cell r="C177" t="str">
            <v>BS-002/A1</v>
          </cell>
          <cell r="D177" t="str">
            <v>BS-002/A</v>
          </cell>
          <cell r="E177" t="str">
            <v>Brescia</v>
          </cell>
          <cell r="F177" t="str">
            <v>BS-002</v>
          </cell>
          <cell r="H177" t="str">
            <v>N 45° 21’ 35”  E 09° 57’ 18”</v>
          </cell>
          <cell r="I177" t="str">
            <v>SP11, zona Borgo S. Giacomo</v>
          </cell>
          <cell r="J177">
            <v>1</v>
          </cell>
          <cell r="K177">
            <v>8</v>
          </cell>
          <cell r="N177">
            <v>1</v>
          </cell>
          <cell r="O177" t="str">
            <v>2u.</v>
          </cell>
          <cell r="P177">
            <v>16</v>
          </cell>
          <cell r="Q177">
            <v>8</v>
          </cell>
          <cell r="R177">
            <v>7</v>
          </cell>
          <cell r="S177" t="str">
            <v>un autista soccorritore e un soccorritore</v>
          </cell>
          <cell r="T177">
            <v>12</v>
          </cell>
          <cell r="U177" t="str">
            <v>si</v>
          </cell>
          <cell r="V177" t="str">
            <v>no</v>
          </cell>
          <cell r="W177">
            <v>1837</v>
          </cell>
          <cell r="X177">
            <v>63601</v>
          </cell>
          <cell r="Y177">
            <v>34.622210125204134</v>
          </cell>
          <cell r="Z177" t="str">
            <v>Orzinuovi h24</v>
          </cell>
          <cell r="AA177" t="str">
            <v>H24</v>
          </cell>
          <cell r="AB177">
            <v>0</v>
          </cell>
          <cell r="AC177">
            <v>0</v>
          </cell>
          <cell r="AD177">
            <v>17520</v>
          </cell>
          <cell r="AE177">
            <v>2</v>
          </cell>
          <cell r="AF177" t="str">
            <v>Impianto fisso per il mantenimento della carica elettrica dell'ambulanza presso la sede</v>
          </cell>
          <cell r="AG177">
            <v>49</v>
          </cell>
          <cell r="AH177" t="str">
            <v>Ambulanza tipo "A / A1"</v>
          </cell>
          <cell r="AI177">
            <v>1</v>
          </cell>
          <cell r="AJ177" t="str">
            <v>MSB</v>
          </cell>
          <cell r="AK177" t="str">
            <v>NO</v>
          </cell>
          <cell r="AL177">
            <v>8760</v>
          </cell>
          <cell r="AM177">
            <v>0.33333333333333304</v>
          </cell>
          <cell r="AN177">
            <v>0.33333333333333304</v>
          </cell>
          <cell r="AO177" t="str">
            <v>tutti</v>
          </cell>
          <cell r="AP177" t="str">
            <v>no</v>
          </cell>
          <cell r="AQ177" t="str">
            <v>si</v>
          </cell>
          <cell r="AR177" t="str">
            <v>si</v>
          </cell>
          <cell r="AS177" t="str">
            <v>Tutta la dotazione prevista dal DOC. 37 di AREU. Il DAE e l'Elettrocardiografo sono forniti da AREU</v>
          </cell>
          <cell r="AT177" t="str">
            <v>forniti da AREU</v>
          </cell>
          <cell r="AU177" t="str">
            <v>pc completo di monitor, tastiera e mouse, connettività, telefono con SOREU</v>
          </cell>
          <cell r="AV177" t="str">
            <v>radio veicolare</v>
          </cell>
          <cell r="AW177" t="str">
            <v>no</v>
          </cell>
          <cell r="AX177" t="str">
            <v>D</v>
          </cell>
        </row>
        <row r="178">
          <cell r="A178" t="str">
            <v>BS-002/A2</v>
          </cell>
          <cell r="B178">
            <v>1</v>
          </cell>
        </row>
        <row r="179">
          <cell r="A179" t="str">
            <v>BS-002/A3</v>
          </cell>
          <cell r="B179">
            <v>1</v>
          </cell>
        </row>
        <row r="180">
          <cell r="A180" t="str">
            <v>BS-002/A4</v>
          </cell>
          <cell r="B180">
            <v>1</v>
          </cell>
        </row>
        <row r="181">
          <cell r="A181" t="str">
            <v>BS-002/A5</v>
          </cell>
          <cell r="B181">
            <v>1</v>
          </cell>
        </row>
        <row r="182">
          <cell r="A182" t="str">
            <v>BS-002/A6</v>
          </cell>
          <cell r="B182">
            <v>1</v>
          </cell>
        </row>
        <row r="183">
          <cell r="A183" t="str">
            <v>BS-002/B1</v>
          </cell>
          <cell r="B183">
            <v>1</v>
          </cell>
          <cell r="C183" t="str">
            <v>BS-002/B1</v>
          </cell>
          <cell r="D183" t="str">
            <v>BS-002/B</v>
          </cell>
          <cell r="E183" t="str">
            <v>Brescia</v>
          </cell>
          <cell r="F183" t="str">
            <v>BS-002</v>
          </cell>
          <cell r="H183" t="str">
            <v>N 45° 26’ 15” E 10° 03’ 28”</v>
          </cell>
          <cell r="I183" t="str">
            <v>Via Chiesa, Santi Dionigi ed Emiliano</v>
          </cell>
          <cell r="J183">
            <v>1</v>
          </cell>
          <cell r="K183">
            <v>4</v>
          </cell>
          <cell r="N183">
            <v>1</v>
          </cell>
          <cell r="O183" t="str">
            <v>3u.</v>
          </cell>
          <cell r="P183">
            <v>16</v>
          </cell>
          <cell r="Q183">
            <v>8</v>
          </cell>
          <cell r="R183">
            <v>7</v>
          </cell>
          <cell r="S183" t="str">
            <v>un autista soccorritore e due soccorritori</v>
          </cell>
          <cell r="T183">
            <v>12</v>
          </cell>
          <cell r="U183" t="str">
            <v>si</v>
          </cell>
          <cell r="V183" t="str">
            <v>no</v>
          </cell>
          <cell r="W183">
            <v>1747</v>
          </cell>
          <cell r="X183">
            <v>61643</v>
          </cell>
          <cell r="Y183">
            <v>35.285060103033771</v>
          </cell>
          <cell r="Z183" t="str">
            <v>Dello h24</v>
          </cell>
          <cell r="AA183" t="str">
            <v>H24</v>
          </cell>
          <cell r="AB183">
            <v>0</v>
          </cell>
          <cell r="AC183">
            <v>0</v>
          </cell>
          <cell r="AD183">
            <v>26280</v>
          </cell>
          <cell r="AE183">
            <v>2</v>
          </cell>
          <cell r="AF183" t="str">
            <v>Impianto fisso per il mantenimento della carica elettrica dell'ambulanza presso la sede</v>
          </cell>
          <cell r="AG183">
            <v>50</v>
          </cell>
          <cell r="AH183" t="str">
            <v>Ambulanza tipo "A / A1"</v>
          </cell>
          <cell r="AI183">
            <v>1</v>
          </cell>
          <cell r="AJ183" t="str">
            <v>MSB</v>
          </cell>
          <cell r="AK183" t="str">
            <v>NO</v>
          </cell>
          <cell r="AL183">
            <v>8760</v>
          </cell>
          <cell r="AM183">
            <v>0.33333333333333331</v>
          </cell>
          <cell r="AN183">
            <v>0.33333333333333304</v>
          </cell>
          <cell r="AO183" t="str">
            <v>tutti</v>
          </cell>
          <cell r="AP183" t="str">
            <v>no</v>
          </cell>
          <cell r="AQ183" t="str">
            <v>si</v>
          </cell>
          <cell r="AR183" t="str">
            <v>si</v>
          </cell>
          <cell r="AS183" t="str">
            <v>Tutta la dotazione prevista dal DOC. 37 di AREU. Il DAE e l'Elettrocardiografo sono forniti da AREU</v>
          </cell>
          <cell r="AT183" t="str">
            <v>forniti da AREU</v>
          </cell>
          <cell r="AU183" t="str">
            <v>pc completo di monitor, tastiera e mouse, connettività, telefono con SOREU</v>
          </cell>
          <cell r="AV183" t="str">
            <v>radio veicolare</v>
          </cell>
          <cell r="AW183" t="str">
            <v>no</v>
          </cell>
          <cell r="AX183" t="str">
            <v>D</v>
          </cell>
        </row>
        <row r="184">
          <cell r="A184" t="str">
            <v>BS-002/B2</v>
          </cell>
          <cell r="B184">
            <v>1</v>
          </cell>
        </row>
        <row r="185">
          <cell r="A185" t="str">
            <v>BS-002/B3</v>
          </cell>
          <cell r="B185">
            <v>1</v>
          </cell>
        </row>
        <row r="186">
          <cell r="A186" t="str">
            <v>BS-002/B4</v>
          </cell>
          <cell r="B186">
            <v>1</v>
          </cell>
        </row>
        <row r="187">
          <cell r="A187" t="str">
            <v>BS-002/B5</v>
          </cell>
          <cell r="B187">
            <v>1</v>
          </cell>
        </row>
        <row r="188">
          <cell r="A188" t="str">
            <v>BS-002/B6</v>
          </cell>
          <cell r="B188">
            <v>1</v>
          </cell>
        </row>
        <row r="189">
          <cell r="A189" t="str">
            <v>BS-002/C1</v>
          </cell>
          <cell r="B189">
            <v>1</v>
          </cell>
          <cell r="C189" t="str">
            <v>BS-002/C1</v>
          </cell>
          <cell r="D189" t="str">
            <v>BS-002/C</v>
          </cell>
          <cell r="E189" t="str">
            <v>Brescia</v>
          </cell>
          <cell r="F189" t="str">
            <v>BS-002</v>
          </cell>
          <cell r="H189" t="str">
            <v>N 45°29’59” E 09° 56’ 39''</v>
          </cell>
          <cell r="I189" t="str">
            <v>Via S. Antonio, Chiesa di S. Antonio</v>
          </cell>
          <cell r="J189">
            <v>1</v>
          </cell>
          <cell r="K189">
            <v>5</v>
          </cell>
          <cell r="N189">
            <v>1</v>
          </cell>
          <cell r="O189" t="str">
            <v>2u.</v>
          </cell>
          <cell r="P189">
            <v>16</v>
          </cell>
          <cell r="Q189">
            <v>8</v>
          </cell>
          <cell r="R189">
            <v>7</v>
          </cell>
          <cell r="S189" t="str">
            <v>un autista soccorritore e un soccorritore</v>
          </cell>
          <cell r="T189">
            <v>12</v>
          </cell>
          <cell r="U189" t="str">
            <v>si</v>
          </cell>
          <cell r="V189" t="str">
            <v>no</v>
          </cell>
          <cell r="W189">
            <v>2723</v>
          </cell>
          <cell r="X189">
            <v>48584</v>
          </cell>
          <cell r="Y189">
            <v>17.842085934630923</v>
          </cell>
          <cell r="Z189" t="str">
            <v>Chiari h24</v>
          </cell>
          <cell r="AA189" t="str">
            <v>H24</v>
          </cell>
          <cell r="AB189">
            <v>0</v>
          </cell>
          <cell r="AC189">
            <v>0</v>
          </cell>
          <cell r="AD189">
            <v>17520</v>
          </cell>
          <cell r="AE189">
            <v>2</v>
          </cell>
          <cell r="AF189" t="str">
            <v>Impianto fisso per il mantenimento della carica elettrica dell'ambulanza presso la sede</v>
          </cell>
          <cell r="AG189">
            <v>51</v>
          </cell>
          <cell r="AH189" t="str">
            <v>Ambulanza tipo "A / A1"</v>
          </cell>
          <cell r="AI189">
            <v>1</v>
          </cell>
          <cell r="AJ189" t="str">
            <v>MSB</v>
          </cell>
          <cell r="AK189" t="str">
            <v>NO</v>
          </cell>
          <cell r="AL189">
            <v>8760</v>
          </cell>
          <cell r="AM189">
            <v>0.33333333333333304</v>
          </cell>
          <cell r="AN189">
            <v>0.33333333333333304</v>
          </cell>
          <cell r="AO189" t="str">
            <v>tutti</v>
          </cell>
          <cell r="AP189" t="str">
            <v>no</v>
          </cell>
          <cell r="AQ189" t="str">
            <v>si</v>
          </cell>
          <cell r="AR189" t="str">
            <v>si</v>
          </cell>
          <cell r="AS189" t="str">
            <v>Tutta la dotazione prevista dal DOC. 37 di AREU. Il DAE e l'Elettrocardiografo sono forniti da AREU</v>
          </cell>
          <cell r="AT189" t="str">
            <v>forniti da AREU</v>
          </cell>
          <cell r="AU189" t="str">
            <v>pc completo di monitor, tastiera e mouse, connettività, telefono con SOREU</v>
          </cell>
          <cell r="AV189" t="str">
            <v>radio veicolare</v>
          </cell>
          <cell r="AW189" t="str">
            <v>no</v>
          </cell>
          <cell r="AX189" t="str">
            <v>D</v>
          </cell>
        </row>
        <row r="190">
          <cell r="A190" t="str">
            <v>BS-002/C2</v>
          </cell>
          <cell r="B190">
            <v>1</v>
          </cell>
        </row>
        <row r="191">
          <cell r="A191" t="str">
            <v>BS-002/C3</v>
          </cell>
          <cell r="B191">
            <v>1</v>
          </cell>
        </row>
        <row r="192">
          <cell r="A192" t="str">
            <v>BS-002/C4</v>
          </cell>
          <cell r="B192">
            <v>1</v>
          </cell>
        </row>
        <row r="193">
          <cell r="A193" t="str">
            <v>BS-002/C5</v>
          </cell>
          <cell r="B193">
            <v>1</v>
          </cell>
        </row>
        <row r="194">
          <cell r="A194" t="str">
            <v>BS-002/C6</v>
          </cell>
          <cell r="B194">
            <v>1</v>
          </cell>
        </row>
        <row r="195">
          <cell r="A195" t="str">
            <v>BS-002/D1</v>
          </cell>
          <cell r="B195">
            <v>1</v>
          </cell>
          <cell r="C195" t="str">
            <v>BS-002/D1</v>
          </cell>
          <cell r="D195" t="str">
            <v>BS-002/D</v>
          </cell>
          <cell r="E195" t="str">
            <v>Brescia</v>
          </cell>
          <cell r="F195" t="str">
            <v>BS-002</v>
          </cell>
          <cell r="H195" t="str">
            <v>N 45° 30’ 38” E 10° 02’ 32”</v>
          </cell>
          <cell r="I195" t="str">
            <v>Loc. Berlinghetto</v>
          </cell>
          <cell r="J195">
            <v>1</v>
          </cell>
          <cell r="K195">
            <v>5</v>
          </cell>
          <cell r="N195">
            <v>1</v>
          </cell>
          <cell r="O195" t="str">
            <v>2/3u.</v>
          </cell>
          <cell r="P195">
            <v>16</v>
          </cell>
          <cell r="Q195">
            <v>8</v>
          </cell>
          <cell r="R195">
            <v>7</v>
          </cell>
          <cell r="S195" t="str">
            <v>dalle ore 6 alle 22: un autista socc.re  e un socc.re; dalle ore 22 alle 6 un autista socc.re e due socc.ri</v>
          </cell>
          <cell r="T195">
            <v>12</v>
          </cell>
          <cell r="U195" t="str">
            <v>si</v>
          </cell>
          <cell r="V195" t="str">
            <v>no</v>
          </cell>
          <cell r="W195">
            <v>1810</v>
          </cell>
          <cell r="X195">
            <v>54209</v>
          </cell>
          <cell r="Y195">
            <v>29.949723756906078</v>
          </cell>
          <cell r="Z195" t="str">
            <v>Travagliato h24</v>
          </cell>
          <cell r="AA195" t="str">
            <v>H24</v>
          </cell>
          <cell r="AB195">
            <v>0</v>
          </cell>
          <cell r="AC195">
            <v>0</v>
          </cell>
          <cell r="AD195">
            <v>20440</v>
          </cell>
          <cell r="AE195">
            <v>2</v>
          </cell>
          <cell r="AF195" t="str">
            <v>Impianto fisso per il mantenimento della carica elettrica dell'ambulanza presso la sede</v>
          </cell>
          <cell r="AG195">
            <v>52</v>
          </cell>
          <cell r="AH195" t="str">
            <v>Ambulanza tipo "A / A1"</v>
          </cell>
          <cell r="AI195">
            <v>1</v>
          </cell>
          <cell r="AJ195" t="str">
            <v>MSB</v>
          </cell>
          <cell r="AK195" t="str">
            <v>NO</v>
          </cell>
          <cell r="AL195">
            <v>8760</v>
          </cell>
          <cell r="AM195">
            <v>0.33333333333333304</v>
          </cell>
          <cell r="AN195">
            <v>0.33333333333333304</v>
          </cell>
          <cell r="AO195" t="str">
            <v>tutti</v>
          </cell>
          <cell r="AP195" t="str">
            <v>no</v>
          </cell>
          <cell r="AQ195" t="str">
            <v>si</v>
          </cell>
          <cell r="AR195" t="str">
            <v>si</v>
          </cell>
          <cell r="AS195" t="str">
            <v>Tutta la dotazione prevista dal DOC. 37 di AREU. Il DAE e l'Elettrocardiografo sono forniti da AREU</v>
          </cell>
          <cell r="AT195" t="str">
            <v>forniti da AREU</v>
          </cell>
          <cell r="AU195" t="str">
            <v>pc completo di monitor, tastiera e mouse, connettività, telefono con SOREU</v>
          </cell>
          <cell r="AV195" t="str">
            <v>radio veicolare</v>
          </cell>
          <cell r="AW195" t="str">
            <v>no</v>
          </cell>
          <cell r="AX195" t="str">
            <v>D</v>
          </cell>
        </row>
        <row r="196">
          <cell r="A196" t="str">
            <v>BS-002/D2</v>
          </cell>
          <cell r="B196">
            <v>1</v>
          </cell>
        </row>
        <row r="197">
          <cell r="A197" t="str">
            <v>BS-002/D3</v>
          </cell>
          <cell r="B197">
            <v>1</v>
          </cell>
        </row>
        <row r="198">
          <cell r="A198" t="str">
            <v>BS-002/D4</v>
          </cell>
          <cell r="B198">
            <v>1</v>
          </cell>
        </row>
        <row r="199">
          <cell r="A199" t="str">
            <v>BS-002/D5</v>
          </cell>
          <cell r="B199">
            <v>1</v>
          </cell>
        </row>
        <row r="200">
          <cell r="A200" t="str">
            <v>BS-002/D6</v>
          </cell>
          <cell r="B200">
            <v>1</v>
          </cell>
        </row>
        <row r="201">
          <cell r="A201" t="str">
            <v>BS-002/E1</v>
          </cell>
          <cell r="B201">
            <v>1</v>
          </cell>
          <cell r="C201" t="str">
            <v>BS-002/E1</v>
          </cell>
          <cell r="D201" t="str">
            <v>BS-002/E</v>
          </cell>
          <cell r="E201" t="str">
            <v>Brescia</v>
          </cell>
          <cell r="F201" t="str">
            <v>BS-002</v>
          </cell>
          <cell r="H201" t="str">
            <v>N 45°28’05” E 10° 00’ 44"</v>
          </cell>
          <cell r="I201" t="str">
            <v>SP16 (via Bave)</v>
          </cell>
          <cell r="J201">
            <v>1</v>
          </cell>
          <cell r="K201">
            <v>8</v>
          </cell>
          <cell r="N201">
            <v>1</v>
          </cell>
          <cell r="O201" t="str">
            <v>2/3u.</v>
          </cell>
          <cell r="P201">
            <v>16</v>
          </cell>
          <cell r="Q201">
            <v>8</v>
          </cell>
          <cell r="R201">
            <v>7</v>
          </cell>
          <cell r="S201" t="str">
            <v>dalle ore 6 alle 22: un autista socc.re  e un socc.re; dalle ore 22 alle 6 un autista socc.re e due socc.ri</v>
          </cell>
          <cell r="T201">
            <v>12</v>
          </cell>
          <cell r="U201" t="str">
            <v>si</v>
          </cell>
          <cell r="V201" t="str">
            <v>no</v>
          </cell>
          <cell r="W201">
            <v>1600</v>
          </cell>
          <cell r="X201">
            <v>60000</v>
          </cell>
          <cell r="Y201">
            <v>37.5</v>
          </cell>
          <cell r="Z201" t="str">
            <v>Trenzano h24</v>
          </cell>
          <cell r="AA201" t="str">
            <v>H24</v>
          </cell>
          <cell r="AB201">
            <v>0</v>
          </cell>
          <cell r="AC201">
            <v>0</v>
          </cell>
          <cell r="AD201">
            <v>20440</v>
          </cell>
          <cell r="AE201">
            <v>2</v>
          </cell>
          <cell r="AF201" t="str">
            <v>Impianto fisso per il mantenimento della carica elettrica dell'ambulanza presso la sede</v>
          </cell>
          <cell r="AG201">
            <v>53</v>
          </cell>
          <cell r="AH201" t="str">
            <v>Ambulanza tipo "A / A1"</v>
          </cell>
          <cell r="AI201">
            <v>1</v>
          </cell>
          <cell r="AJ201" t="str">
            <v>MSB</v>
          </cell>
          <cell r="AK201" t="str">
            <v>NO</v>
          </cell>
          <cell r="AL201">
            <v>8760</v>
          </cell>
          <cell r="AM201">
            <v>0.33333333333333304</v>
          </cell>
          <cell r="AN201">
            <v>0.33333333333333331</v>
          </cell>
          <cell r="AO201" t="str">
            <v>tutti</v>
          </cell>
          <cell r="AP201" t="str">
            <v>no</v>
          </cell>
          <cell r="AQ201" t="str">
            <v>si</v>
          </cell>
          <cell r="AR201" t="str">
            <v>si</v>
          </cell>
          <cell r="AS201" t="str">
            <v>Tutta la dotazione prevista dal DOC. 37 di AREU. Il DAE e l'Elettrocardiografo sono forniti da AREU</v>
          </cell>
          <cell r="AT201" t="str">
            <v>forniti da AREU</v>
          </cell>
          <cell r="AU201" t="str">
            <v>pc completo di monitor, tastiera e mouse, connettività, telefono con SOREU</v>
          </cell>
          <cell r="AV201" t="str">
            <v>radio veicolare</v>
          </cell>
          <cell r="AW201" t="str">
            <v>no</v>
          </cell>
          <cell r="AX201" t="str">
            <v>D</v>
          </cell>
        </row>
        <row r="202">
          <cell r="A202" t="str">
            <v>BS-002/E2</v>
          </cell>
          <cell r="B202">
            <v>1</v>
          </cell>
        </row>
        <row r="203">
          <cell r="A203" t="str">
            <v>BS-002/E3</v>
          </cell>
          <cell r="B203">
            <v>1</v>
          </cell>
        </row>
        <row r="204">
          <cell r="A204" t="str">
            <v>BS-002/E4</v>
          </cell>
          <cell r="B204">
            <v>1</v>
          </cell>
        </row>
        <row r="205">
          <cell r="A205" t="str">
            <v>BS-002/E5</v>
          </cell>
          <cell r="B205">
            <v>1</v>
          </cell>
        </row>
        <row r="206">
          <cell r="A206" t="str">
            <v>BS-002/E6</v>
          </cell>
          <cell r="B206">
            <v>1</v>
          </cell>
        </row>
        <row r="207">
          <cell r="A207" t="str">
            <v>BS-002/F1</v>
          </cell>
          <cell r="B207">
            <v>1</v>
          </cell>
          <cell r="C207" t="str">
            <v>BS-002/F1</v>
          </cell>
          <cell r="D207" t="str">
            <v>BS-002/F</v>
          </cell>
          <cell r="E207" t="str">
            <v>Brescia</v>
          </cell>
          <cell r="F207" t="str">
            <v>BS-002</v>
          </cell>
          <cell r="H207" t="str">
            <v xml:space="preserve"> N 45°28’23” E 09° 53’ 51"</v>
          </cell>
          <cell r="I207" t="str">
            <v>SP2</v>
          </cell>
          <cell r="J207">
            <v>1</v>
          </cell>
          <cell r="K207">
            <v>8</v>
          </cell>
          <cell r="N207">
            <v>1</v>
          </cell>
          <cell r="O207" t="str">
            <v>2u.</v>
          </cell>
          <cell r="P207">
            <v>12</v>
          </cell>
          <cell r="Q207">
            <v>0</v>
          </cell>
          <cell r="R207">
            <v>7</v>
          </cell>
          <cell r="S207" t="str">
            <v>un autista soccorritore e un soccorritore</v>
          </cell>
          <cell r="T207">
            <v>12</v>
          </cell>
          <cell r="U207" t="str">
            <v>no</v>
          </cell>
          <cell r="V207" t="str">
            <v>no</v>
          </cell>
          <cell r="W207">
            <v>1362</v>
          </cell>
          <cell r="X207">
            <v>24292</v>
          </cell>
          <cell r="Y207">
            <v>17.835535976505138</v>
          </cell>
          <cell r="Z207" t="str">
            <v>Rudiano h12</v>
          </cell>
          <cell r="AA207" t="str">
            <v>H12</v>
          </cell>
          <cell r="AB207">
            <v>0</v>
          </cell>
          <cell r="AC207">
            <v>0</v>
          </cell>
          <cell r="AD207">
            <v>8760</v>
          </cell>
          <cell r="AE207">
            <v>2</v>
          </cell>
          <cell r="AF207" t="str">
            <v>Impianto fisso per il mantenimento della carica elettrica dell'ambulanza presso la sede</v>
          </cell>
          <cell r="AG207">
            <v>54</v>
          </cell>
          <cell r="AH207" t="str">
            <v>Ambulanza tipo "A / A1"</v>
          </cell>
          <cell r="AI207">
            <v>1</v>
          </cell>
          <cell r="AJ207" t="str">
            <v>MSB</v>
          </cell>
          <cell r="AK207" t="str">
            <v>NO</v>
          </cell>
          <cell r="AL207">
            <v>4380</v>
          </cell>
          <cell r="AM207">
            <v>0.33333333333333331</v>
          </cell>
          <cell r="AN207">
            <v>0.83333333333333337</v>
          </cell>
          <cell r="AO207" t="str">
            <v>tutti</v>
          </cell>
          <cell r="AP207" t="str">
            <v>no</v>
          </cell>
          <cell r="AQ207" t="str">
            <v>si</v>
          </cell>
          <cell r="AR207" t="str">
            <v>si</v>
          </cell>
          <cell r="AS207" t="str">
            <v>Tutta la dotazione prevista dal DOC. 37 di AREU. Il DAE e l'Elettrocardiografo sono forniti da AREU</v>
          </cell>
          <cell r="AT207" t="str">
            <v>forniti da AREU</v>
          </cell>
          <cell r="AU207" t="str">
            <v>pc completo di monitor, tastiera e mouse, connettività, telefono con SOREU</v>
          </cell>
          <cell r="AV207" t="str">
            <v>radio veicolare</v>
          </cell>
          <cell r="AW207" t="str">
            <v>no</v>
          </cell>
          <cell r="AX207" t="str">
            <v>D</v>
          </cell>
        </row>
        <row r="208">
          <cell r="A208" t="str">
            <v>BS-002/F2</v>
          </cell>
          <cell r="B208">
            <v>1</v>
          </cell>
        </row>
        <row r="209">
          <cell r="A209" t="str">
            <v>BS-002/F3</v>
          </cell>
          <cell r="B209">
            <v>1</v>
          </cell>
        </row>
        <row r="210">
          <cell r="A210" t="str">
            <v>BS-002/F4</v>
          </cell>
          <cell r="B210">
            <v>1</v>
          </cell>
        </row>
        <row r="211">
          <cell r="A211" t="str">
            <v>BS-002/F5</v>
          </cell>
          <cell r="B211">
            <v>1</v>
          </cell>
        </row>
        <row r="212">
          <cell r="A212" t="str">
            <v>BS-002/F6</v>
          </cell>
          <cell r="B212">
            <v>1</v>
          </cell>
        </row>
        <row r="213">
          <cell r="A213" t="str">
            <v>BS-003/A1</v>
          </cell>
          <cell r="B213">
            <v>1</v>
          </cell>
          <cell r="C213" t="str">
            <v>BS-003/A1</v>
          </cell>
          <cell r="D213" t="str">
            <v>BS-003/A</v>
          </cell>
          <cell r="E213" t="str">
            <v>Brescia</v>
          </cell>
          <cell r="F213" t="str">
            <v>BS-003</v>
          </cell>
          <cell r="H213" t="str">
            <v>N 45°24’49” E 10°23’30”</v>
          </cell>
          <cell r="I213" t="str">
            <v>Via Felice Cavallotti</v>
          </cell>
          <cell r="J213">
            <v>1</v>
          </cell>
          <cell r="K213">
            <v>4</v>
          </cell>
          <cell r="N213">
            <v>1</v>
          </cell>
          <cell r="O213" t="str">
            <v>3u.</v>
          </cell>
          <cell r="P213">
            <v>16</v>
          </cell>
          <cell r="Q213">
            <v>8</v>
          </cell>
          <cell r="R213">
            <v>7</v>
          </cell>
          <cell r="S213" t="str">
            <v>un autista soccorritore e due soccorritori</v>
          </cell>
          <cell r="T213">
            <v>12</v>
          </cell>
          <cell r="U213" t="str">
            <v>si</v>
          </cell>
          <cell r="V213" t="str">
            <v>no</v>
          </cell>
          <cell r="W213">
            <v>2252</v>
          </cell>
          <cell r="X213">
            <v>59334</v>
          </cell>
          <cell r="Y213">
            <v>26.347246891651864</v>
          </cell>
          <cell r="Z213" t="str">
            <v>Monitchiari h24</v>
          </cell>
          <cell r="AA213" t="str">
            <v>H24</v>
          </cell>
          <cell r="AB213">
            <v>0</v>
          </cell>
          <cell r="AC213">
            <v>0</v>
          </cell>
          <cell r="AD213">
            <v>26280</v>
          </cell>
          <cell r="AE213">
            <v>2</v>
          </cell>
          <cell r="AF213" t="str">
            <v>Impianto fisso per il mantenimento della carica elettrica dell'ambulanza presso la sede</v>
          </cell>
          <cell r="AG213">
            <v>55</v>
          </cell>
          <cell r="AH213" t="str">
            <v>Ambulanza tipo "A / A1"</v>
          </cell>
          <cell r="AI213">
            <v>1</v>
          </cell>
          <cell r="AJ213" t="str">
            <v>MSB</v>
          </cell>
          <cell r="AK213" t="str">
            <v>NO</v>
          </cell>
          <cell r="AL213">
            <v>8760</v>
          </cell>
          <cell r="AM213">
            <v>0.33333333333333304</v>
          </cell>
          <cell r="AN213">
            <v>0.33333333333333304</v>
          </cell>
          <cell r="AO213" t="str">
            <v>tutti</v>
          </cell>
          <cell r="AP213" t="str">
            <v>no</v>
          </cell>
          <cell r="AQ213" t="str">
            <v>si</v>
          </cell>
          <cell r="AR213" t="str">
            <v>si</v>
          </cell>
          <cell r="AS213" t="str">
            <v>Tutta la dotazione prevista dal DOC. 37 di AREU. Il DAE e l'Elettrocardiografo sono forniti da AREU</v>
          </cell>
          <cell r="AT213" t="str">
            <v>forniti da AREU</v>
          </cell>
          <cell r="AU213" t="str">
            <v>pc completo di monitor, tastiera e mouse, connettività, telefono con SOREU</v>
          </cell>
          <cell r="AV213" t="str">
            <v>radio veicolare</v>
          </cell>
          <cell r="AW213" t="str">
            <v>no</v>
          </cell>
          <cell r="AX213" t="str">
            <v>D</v>
          </cell>
        </row>
        <row r="214">
          <cell r="A214" t="str">
            <v>BS-003/A2</v>
          </cell>
          <cell r="B214">
            <v>1</v>
          </cell>
        </row>
        <row r="215">
          <cell r="A215" t="str">
            <v>BS-003/A3</v>
          </cell>
          <cell r="B215">
            <v>1</v>
          </cell>
        </row>
        <row r="216">
          <cell r="A216" t="str">
            <v>BS-003/A4</v>
          </cell>
          <cell r="B216">
            <v>1</v>
          </cell>
        </row>
        <row r="217">
          <cell r="A217" t="str">
            <v>BS-003/A5</v>
          </cell>
          <cell r="B217">
            <v>1</v>
          </cell>
        </row>
        <row r="218">
          <cell r="A218" t="str">
            <v>BS-003/A6</v>
          </cell>
          <cell r="B218">
            <v>1</v>
          </cell>
        </row>
        <row r="219">
          <cell r="A219" t="str">
            <v>BS-003/B1</v>
          </cell>
          <cell r="B219">
            <v>1</v>
          </cell>
          <cell r="C219" t="str">
            <v>BS-003/B1</v>
          </cell>
          <cell r="D219" t="str">
            <v>BS-003/B</v>
          </cell>
          <cell r="E219" t="str">
            <v>Brescia</v>
          </cell>
          <cell r="F219" t="str">
            <v>BS-003</v>
          </cell>
          <cell r="H219" t="str">
            <v>N 45° 19’ 55” E 10° 22’ 10”</v>
          </cell>
          <cell r="I219" t="str">
            <v>Via Martiri della Libertà</v>
          </cell>
          <cell r="J219">
            <v>1</v>
          </cell>
          <cell r="K219">
            <v>5</v>
          </cell>
          <cell r="N219">
            <v>1</v>
          </cell>
          <cell r="O219" t="str">
            <v>3u.</v>
          </cell>
          <cell r="P219">
            <v>16</v>
          </cell>
          <cell r="Q219">
            <v>8</v>
          </cell>
          <cell r="R219">
            <v>7</v>
          </cell>
          <cell r="S219" t="str">
            <v>un autista soccorritore e due soccorritori</v>
          </cell>
          <cell r="T219">
            <v>12</v>
          </cell>
          <cell r="U219" t="str">
            <v>si</v>
          </cell>
          <cell r="V219" t="str">
            <v>no</v>
          </cell>
          <cell r="W219">
            <v>1577</v>
          </cell>
          <cell r="X219">
            <v>68434</v>
          </cell>
          <cell r="Y219">
            <v>43.395053899809767</v>
          </cell>
          <cell r="Z219" t="str">
            <v>Calvisano h24</v>
          </cell>
          <cell r="AA219" t="str">
            <v>H24</v>
          </cell>
          <cell r="AB219">
            <v>0</v>
          </cell>
          <cell r="AC219">
            <v>0</v>
          </cell>
          <cell r="AD219">
            <v>26280</v>
          </cell>
          <cell r="AE219">
            <v>2</v>
          </cell>
          <cell r="AF219" t="str">
            <v>Impianto fisso per il mantenimento della carica elettrica dell'ambulanza presso la sede</v>
          </cell>
          <cell r="AG219">
            <v>56</v>
          </cell>
          <cell r="AH219" t="str">
            <v>Ambulanza tipo "A / A1"</v>
          </cell>
          <cell r="AI219">
            <v>1</v>
          </cell>
          <cell r="AJ219" t="str">
            <v>MSB</v>
          </cell>
          <cell r="AK219" t="str">
            <v>NO</v>
          </cell>
          <cell r="AL219">
            <v>8760</v>
          </cell>
          <cell r="AM219">
            <v>0.33333333333333304</v>
          </cell>
          <cell r="AN219">
            <v>0.33333333333333304</v>
          </cell>
          <cell r="AO219" t="str">
            <v>tutti</v>
          </cell>
          <cell r="AP219" t="str">
            <v>no</v>
          </cell>
          <cell r="AQ219" t="str">
            <v>si</v>
          </cell>
          <cell r="AR219" t="str">
            <v>si</v>
          </cell>
          <cell r="AS219" t="str">
            <v>Tutta la dotazione prevista dal DOC. 37 di AREU. Il DAE e l'Elettrocardiografo sono forniti da AREU</v>
          </cell>
          <cell r="AT219" t="str">
            <v>forniti da AREU</v>
          </cell>
          <cell r="AU219" t="str">
            <v>pc completo di monitor, tastiera e mouse, connettività, telefono con SOREU</v>
          </cell>
          <cell r="AV219" t="str">
            <v>radio veicolare</v>
          </cell>
          <cell r="AW219" t="str">
            <v>no</v>
          </cell>
          <cell r="AX219" t="str">
            <v>D</v>
          </cell>
        </row>
        <row r="220">
          <cell r="A220" t="str">
            <v>BS-003/B2</v>
          </cell>
          <cell r="B220">
            <v>1</v>
          </cell>
        </row>
        <row r="221">
          <cell r="A221" t="str">
            <v>BS-003/B3</v>
          </cell>
          <cell r="B221">
            <v>1</v>
          </cell>
        </row>
        <row r="222">
          <cell r="A222" t="str">
            <v>BS-003/B4</v>
          </cell>
          <cell r="B222">
            <v>1</v>
          </cell>
        </row>
        <row r="223">
          <cell r="A223" t="str">
            <v>BS-003/B5</v>
          </cell>
          <cell r="B223">
            <v>1</v>
          </cell>
        </row>
        <row r="224">
          <cell r="A224" t="str">
            <v>BS-003/B6</v>
          </cell>
          <cell r="B224">
            <v>1</v>
          </cell>
        </row>
        <row r="225">
          <cell r="A225" t="str">
            <v>BS-003/C1</v>
          </cell>
          <cell r="B225">
            <v>1</v>
          </cell>
          <cell r="C225" t="str">
            <v>BS-003/C1</v>
          </cell>
          <cell r="D225" t="str">
            <v>BS-003/C</v>
          </cell>
          <cell r="E225" t="str">
            <v>Brescia</v>
          </cell>
          <cell r="F225" t="str">
            <v>BS-003</v>
          </cell>
          <cell r="H225" t="str">
            <v>N 45° 24’ 07” E 10° 16’ 36”</v>
          </cell>
          <cell r="I225" t="str">
            <v>Via Trento, Palazzo Municipale</v>
          </cell>
          <cell r="J225">
            <v>1</v>
          </cell>
          <cell r="K225">
            <v>8</v>
          </cell>
          <cell r="N225">
            <v>1</v>
          </cell>
          <cell r="O225" t="str">
            <v>2/3u.</v>
          </cell>
          <cell r="P225">
            <v>16</v>
          </cell>
          <cell r="Q225">
            <v>8</v>
          </cell>
          <cell r="R225">
            <v>7</v>
          </cell>
          <cell r="S225" t="str">
            <v>dalle ore 6 alle 22: un autista socc.re  e un socc.re; dalle ore 22 alle 6 un autista socc.re e due socc.ri</v>
          </cell>
          <cell r="T225">
            <v>12</v>
          </cell>
          <cell r="U225" t="str">
            <v>si</v>
          </cell>
          <cell r="V225" t="str">
            <v>no</v>
          </cell>
          <cell r="W225">
            <v>2548</v>
          </cell>
          <cell r="X225">
            <v>56700</v>
          </cell>
          <cell r="Y225">
            <v>22.252747252747252</v>
          </cell>
          <cell r="Z225" t="str">
            <v>Ghedi h24</v>
          </cell>
          <cell r="AA225" t="str">
            <v>H24</v>
          </cell>
          <cell r="AB225">
            <v>0</v>
          </cell>
          <cell r="AC225">
            <v>0</v>
          </cell>
          <cell r="AD225">
            <v>20440</v>
          </cell>
          <cell r="AE225">
            <v>2</v>
          </cell>
          <cell r="AF225" t="str">
            <v>Impianto fisso per il mantenimento della carica elettrica dell'ambulanza presso la sede</v>
          </cell>
          <cell r="AG225">
            <v>57</v>
          </cell>
          <cell r="AH225" t="str">
            <v>Ambulanza tipo "A / A1"</v>
          </cell>
          <cell r="AI225">
            <v>1</v>
          </cell>
          <cell r="AJ225" t="str">
            <v>MSB</v>
          </cell>
          <cell r="AK225" t="str">
            <v>NO</v>
          </cell>
          <cell r="AL225">
            <v>8760</v>
          </cell>
          <cell r="AM225">
            <v>0.33333333333333304</v>
          </cell>
          <cell r="AN225">
            <v>0.33333333333333304</v>
          </cell>
          <cell r="AO225" t="str">
            <v>tutti</v>
          </cell>
          <cell r="AP225" t="str">
            <v>no</v>
          </cell>
          <cell r="AQ225" t="str">
            <v>si</v>
          </cell>
          <cell r="AR225" t="str">
            <v>si</v>
          </cell>
          <cell r="AS225" t="str">
            <v>Tutta la dotazione prevista dal DOC. 37 di AREU. Il DAE e l'Elettrocardiografo sono forniti da AREU</v>
          </cell>
          <cell r="AT225" t="str">
            <v>forniti da AREU</v>
          </cell>
          <cell r="AU225" t="str">
            <v>pc completo di monitor, tastiera e mouse, connettività, telefono con SOREU</v>
          </cell>
          <cell r="AV225" t="str">
            <v>radio veicolare</v>
          </cell>
          <cell r="AW225" t="str">
            <v>no</v>
          </cell>
          <cell r="AX225" t="str">
            <v>D</v>
          </cell>
        </row>
        <row r="226">
          <cell r="A226" t="str">
            <v>BS-003/C2</v>
          </cell>
          <cell r="B226">
            <v>1</v>
          </cell>
        </row>
        <row r="227">
          <cell r="A227" t="str">
            <v>BS-003/C3</v>
          </cell>
          <cell r="B227">
            <v>1</v>
          </cell>
        </row>
        <row r="228">
          <cell r="A228" t="str">
            <v>BS-003/C4</v>
          </cell>
          <cell r="B228">
            <v>1</v>
          </cell>
        </row>
        <row r="229">
          <cell r="A229" t="str">
            <v>BS-003/C5</v>
          </cell>
          <cell r="B229">
            <v>1</v>
          </cell>
        </row>
        <row r="230">
          <cell r="A230" t="str">
            <v>BS-003/C6</v>
          </cell>
          <cell r="B230">
            <v>1</v>
          </cell>
        </row>
        <row r="231">
          <cell r="A231" t="str">
            <v>BS-004/A1</v>
          </cell>
          <cell r="B231">
            <v>1</v>
          </cell>
          <cell r="C231" t="str">
            <v>BS-004/A1</v>
          </cell>
          <cell r="D231" t="str">
            <v>BS-004/A</v>
          </cell>
          <cell r="E231" t="str">
            <v>Brescia</v>
          </cell>
          <cell r="F231" t="str">
            <v>BS-004</v>
          </cell>
          <cell r="H231" t="str">
            <v>N 45° 36’ 42” E 10° 30’ 36”</v>
          </cell>
          <cell r="I231" t="str">
            <v>Via Pozzo</v>
          </cell>
          <cell r="J231">
            <v>1</v>
          </cell>
          <cell r="K231">
            <v>4</v>
          </cell>
          <cell r="N231">
            <v>1</v>
          </cell>
          <cell r="O231" t="str">
            <v>3u.</v>
          </cell>
          <cell r="P231">
            <v>16</v>
          </cell>
          <cell r="Q231">
            <v>8</v>
          </cell>
          <cell r="R231">
            <v>7</v>
          </cell>
          <cell r="S231" t="str">
            <v>un autista soccorritore e due soccorritori</v>
          </cell>
          <cell r="T231">
            <v>12</v>
          </cell>
          <cell r="U231" t="str">
            <v>si</v>
          </cell>
          <cell r="V231" t="str">
            <v>si</v>
          </cell>
          <cell r="W231">
            <v>2534</v>
          </cell>
          <cell r="X231">
            <v>58302</v>
          </cell>
          <cell r="Y231">
            <v>23.007892659826361</v>
          </cell>
          <cell r="Z231" t="str">
            <v>Roe volciano h24</v>
          </cell>
          <cell r="AA231" t="str">
            <v>H24</v>
          </cell>
          <cell r="AB231">
            <v>0</v>
          </cell>
          <cell r="AC231">
            <v>0</v>
          </cell>
          <cell r="AD231">
            <v>26280</v>
          </cell>
          <cell r="AE231">
            <v>2</v>
          </cell>
          <cell r="AF231" t="str">
            <v>Impianto fisso per il mantenimento della carica elettrica dell'ambulanza presso la sede</v>
          </cell>
          <cell r="AG231">
            <v>58</v>
          </cell>
          <cell r="AH231" t="str">
            <v>Ambulanza tipo "A / A1"</v>
          </cell>
          <cell r="AI231">
            <v>1</v>
          </cell>
          <cell r="AJ231" t="str">
            <v>MSB</v>
          </cell>
          <cell r="AK231" t="str">
            <v>NO</v>
          </cell>
          <cell r="AL231">
            <v>8760</v>
          </cell>
          <cell r="AM231">
            <v>0.33333333333333304</v>
          </cell>
          <cell r="AN231">
            <v>0.33333333333333304</v>
          </cell>
          <cell r="AO231" t="str">
            <v>tutti</v>
          </cell>
          <cell r="AP231" t="str">
            <v>no</v>
          </cell>
          <cell r="AQ231" t="str">
            <v>si</v>
          </cell>
          <cell r="AR231" t="str">
            <v>si</v>
          </cell>
          <cell r="AS231" t="str">
            <v>Tutta la dotazione prevista dal DOC. 37 di AREU. Il DAE e l'Elettrocardiografo sono forniti da AREU</v>
          </cell>
          <cell r="AT231" t="str">
            <v>forniti da AREU</v>
          </cell>
          <cell r="AU231" t="str">
            <v>pc completo di monitor, tastiera e mouse,  connettività, telefono con SOREU. Integrazione con dotazione bariatrca fornita da AREU</v>
          </cell>
          <cell r="AV231" t="str">
            <v>radio veicolare</v>
          </cell>
          <cell r="AW231" t="str">
            <v>no</v>
          </cell>
          <cell r="AX231" t="str">
            <v>D</v>
          </cell>
        </row>
        <row r="232">
          <cell r="A232" t="str">
            <v>BS-004/A2</v>
          </cell>
          <cell r="B232">
            <v>1</v>
          </cell>
        </row>
        <row r="233">
          <cell r="A233" t="str">
            <v>BS-004/A3</v>
          </cell>
          <cell r="B233">
            <v>1</v>
          </cell>
        </row>
        <row r="234">
          <cell r="A234" t="str">
            <v>BS-004/A4</v>
          </cell>
          <cell r="B234">
            <v>1</v>
          </cell>
        </row>
        <row r="235">
          <cell r="A235" t="str">
            <v>BS-004/A5</v>
          </cell>
          <cell r="B235">
            <v>1</v>
          </cell>
        </row>
        <row r="236">
          <cell r="A236" t="str">
            <v>BS-004/A6</v>
          </cell>
          <cell r="B236">
            <v>1</v>
          </cell>
        </row>
        <row r="237">
          <cell r="A237" t="str">
            <v>BS-004/B1</v>
          </cell>
          <cell r="B237">
            <v>1</v>
          </cell>
          <cell r="C237" t="str">
            <v>BS-004/B1</v>
          </cell>
          <cell r="D237" t="str">
            <v>BS-004/B</v>
          </cell>
          <cell r="E237" t="str">
            <v>Brescia</v>
          </cell>
          <cell r="F237" t="str">
            <v>BS-004</v>
          </cell>
          <cell r="H237" t="str">
            <v>N 45° 48’ 05.2” E 10° 46’ 49.3”</v>
          </cell>
          <cell r="I237" t="str">
            <v>SP 115</v>
          </cell>
          <cell r="J237">
            <v>1</v>
          </cell>
          <cell r="K237">
            <v>4</v>
          </cell>
          <cell r="N237">
            <v>1</v>
          </cell>
          <cell r="O237" t="str">
            <v>3u.</v>
          </cell>
          <cell r="P237">
            <v>16</v>
          </cell>
          <cell r="Q237">
            <v>8</v>
          </cell>
          <cell r="R237">
            <v>7</v>
          </cell>
          <cell r="S237" t="str">
            <v>un autista soccorritore e due soccorritori</v>
          </cell>
          <cell r="T237">
            <v>12</v>
          </cell>
          <cell r="U237" t="str">
            <v>si</v>
          </cell>
          <cell r="V237" t="str">
            <v>no</v>
          </cell>
          <cell r="W237">
            <v>450</v>
          </cell>
          <cell r="X237">
            <v>21611</v>
          </cell>
          <cell r="Y237">
            <v>48.024444444444441</v>
          </cell>
          <cell r="Z237" t="str">
            <v>Limone sul garda h24</v>
          </cell>
          <cell r="AA237" t="str">
            <v>H24</v>
          </cell>
          <cell r="AB237">
            <v>0</v>
          </cell>
          <cell r="AC237">
            <v>0</v>
          </cell>
          <cell r="AD237">
            <v>26280</v>
          </cell>
          <cell r="AE237">
            <v>2</v>
          </cell>
          <cell r="AF237" t="str">
            <v>Impianto fisso per il mantenimento della carica elettrica dell'ambulanza presso la sede</v>
          </cell>
          <cell r="AG237">
            <v>59</v>
          </cell>
          <cell r="AH237" t="str">
            <v>Ambulanza tipo "A / A1"</v>
          </cell>
          <cell r="AI237">
            <v>1</v>
          </cell>
          <cell r="AJ237" t="str">
            <v>MSB</v>
          </cell>
          <cell r="AK237" t="str">
            <v>NO</v>
          </cell>
          <cell r="AL237">
            <v>8760</v>
          </cell>
          <cell r="AM237">
            <v>0.33333333333333304</v>
          </cell>
          <cell r="AN237">
            <v>0.33333333333333304</v>
          </cell>
          <cell r="AO237" t="str">
            <v>tutti</v>
          </cell>
          <cell r="AP237" t="str">
            <v>no</v>
          </cell>
          <cell r="AQ237" t="str">
            <v>si</v>
          </cell>
          <cell r="AR237" t="str">
            <v>si</v>
          </cell>
          <cell r="AS237" t="str">
            <v>Tutta la dotazione prevista dal DOC. 37 di AREU. Il DAE e l'Elettrocardiografo sono forniti da AREU</v>
          </cell>
          <cell r="AT237" t="str">
            <v>forniti da AREU</v>
          </cell>
          <cell r="AU237" t="str">
            <v>pc completo di monitor, tastiera e mouse, connettività, telefono con SOREU</v>
          </cell>
          <cell r="AV237" t="str">
            <v>radio veicolare</v>
          </cell>
          <cell r="AW237" t="str">
            <v>no</v>
          </cell>
          <cell r="AX237" t="str">
            <v>D</v>
          </cell>
        </row>
        <row r="238">
          <cell r="A238" t="str">
            <v>BS-004/B2</v>
          </cell>
          <cell r="B238">
            <v>1</v>
          </cell>
        </row>
        <row r="239">
          <cell r="A239" t="str">
            <v>BS-004/B3</v>
          </cell>
          <cell r="B239">
            <v>1</v>
          </cell>
        </row>
        <row r="240">
          <cell r="A240" t="str">
            <v>BS-004/B4</v>
          </cell>
          <cell r="B240">
            <v>1</v>
          </cell>
        </row>
        <row r="241">
          <cell r="A241" t="str">
            <v>BS-004/B5</v>
          </cell>
          <cell r="B241">
            <v>1</v>
          </cell>
        </row>
        <row r="242">
          <cell r="A242" t="str">
            <v>BS-004/B6</v>
          </cell>
          <cell r="B242">
            <v>1</v>
          </cell>
        </row>
        <row r="243">
          <cell r="A243" t="str">
            <v>BS-004/C1</v>
          </cell>
          <cell r="B243">
            <v>1</v>
          </cell>
          <cell r="C243" t="str">
            <v>BS-004/C1</v>
          </cell>
          <cell r="D243" t="str">
            <v>BS-004/C</v>
          </cell>
          <cell r="E243" t="str">
            <v>Brescia</v>
          </cell>
          <cell r="F243" t="str">
            <v>BS-004</v>
          </cell>
          <cell r="H243" t="str">
            <v>N 45° 35’ 33,2” E 10° 31’ 56.3”</v>
          </cell>
          <cell r="I243" t="str">
            <v>Via Santigaro</v>
          </cell>
          <cell r="J243">
            <v>1</v>
          </cell>
          <cell r="K243">
            <v>4</v>
          </cell>
          <cell r="N243">
            <v>1</v>
          </cell>
          <cell r="O243" t="str">
            <v>2/3u.</v>
          </cell>
          <cell r="P243">
            <v>16</v>
          </cell>
          <cell r="Q243">
            <v>8</v>
          </cell>
          <cell r="R243">
            <v>7</v>
          </cell>
          <cell r="S243" t="str">
            <v>dalle ore 6 alle 22: un autista socc.re  e un socc.re; dalle ore 22 alle 6 un autista socc.re e due socc.ri</v>
          </cell>
          <cell r="T243">
            <v>12</v>
          </cell>
          <cell r="U243" t="str">
            <v>si</v>
          </cell>
          <cell r="V243" t="str">
            <v>no</v>
          </cell>
          <cell r="W243">
            <v>1900</v>
          </cell>
          <cell r="X243">
            <v>55069</v>
          </cell>
          <cell r="Y243">
            <v>28.983684210526317</v>
          </cell>
          <cell r="Z243" t="str">
            <v>Salo' h24</v>
          </cell>
          <cell r="AA243" t="str">
            <v>H24</v>
          </cell>
          <cell r="AB243">
            <v>0</v>
          </cell>
          <cell r="AC243">
            <v>0</v>
          </cell>
          <cell r="AD243">
            <v>20440</v>
          </cell>
          <cell r="AE243">
            <v>2</v>
          </cell>
          <cell r="AF243" t="str">
            <v>Impianto fisso per il mantenimento della carica elettrica dell'ambulanza presso la sede</v>
          </cell>
          <cell r="AG243">
            <v>60</v>
          </cell>
          <cell r="AH243" t="str">
            <v>Ambulanza tipo "A / A1"</v>
          </cell>
          <cell r="AI243">
            <v>1</v>
          </cell>
          <cell r="AJ243" t="str">
            <v>MSB</v>
          </cell>
          <cell r="AK243" t="str">
            <v>NO</v>
          </cell>
          <cell r="AL243">
            <v>8760</v>
          </cell>
          <cell r="AM243">
            <v>0.33333333333333304</v>
          </cell>
          <cell r="AN243">
            <v>0.33333333333333304</v>
          </cell>
          <cell r="AO243" t="str">
            <v>tutti</v>
          </cell>
          <cell r="AP243" t="str">
            <v>no</v>
          </cell>
          <cell r="AQ243" t="str">
            <v>si</v>
          </cell>
          <cell r="AR243" t="str">
            <v>si</v>
          </cell>
          <cell r="AS243" t="str">
            <v>Tutta la dotazione prevista dal DOC. 37 di AREU. Il DAE e l'Elettrocardiografo sono forniti da AREU</v>
          </cell>
          <cell r="AT243" t="str">
            <v>forniti da AREU</v>
          </cell>
          <cell r="AU243" t="str">
            <v>pc completo di monitor, tastiera e mouse, connettività, telefono con SOREU</v>
          </cell>
          <cell r="AV243" t="str">
            <v>radio veicolare</v>
          </cell>
          <cell r="AW243" t="str">
            <v>no</v>
          </cell>
          <cell r="AX243" t="str">
            <v>D</v>
          </cell>
        </row>
        <row r="244">
          <cell r="A244" t="str">
            <v>BS-004/C2</v>
          </cell>
          <cell r="B244">
            <v>1</v>
          </cell>
        </row>
        <row r="245">
          <cell r="A245" t="str">
            <v>BS-004/C3</v>
          </cell>
          <cell r="B245">
            <v>1</v>
          </cell>
        </row>
        <row r="246">
          <cell r="A246" t="str">
            <v>BS-004/C4</v>
          </cell>
          <cell r="B246">
            <v>1</v>
          </cell>
        </row>
        <row r="247">
          <cell r="A247" t="str">
            <v>BS-004/C5</v>
          </cell>
          <cell r="B247">
            <v>1</v>
          </cell>
        </row>
        <row r="248">
          <cell r="A248" t="str">
            <v>BS-004/C6</v>
          </cell>
          <cell r="B248">
            <v>1</v>
          </cell>
        </row>
        <row r="249">
          <cell r="A249" t="str">
            <v>BS-004/D1</v>
          </cell>
          <cell r="B249">
            <v>1</v>
          </cell>
          <cell r="C249" t="str">
            <v>BS-004/D1</v>
          </cell>
          <cell r="D249" t="str">
            <v>BS-004/D</v>
          </cell>
          <cell r="E249" t="str">
            <v>Brescia</v>
          </cell>
          <cell r="F249" t="str">
            <v>BS-004</v>
          </cell>
          <cell r="H249" t="str">
            <v>N 45° 46' 28'' E 10° 43' 28''</v>
          </cell>
          <cell r="I249" t="str">
            <v>Via della Libertà</v>
          </cell>
          <cell r="J249">
            <v>1</v>
          </cell>
          <cell r="K249">
            <v>10</v>
          </cell>
          <cell r="N249">
            <v>1</v>
          </cell>
          <cell r="O249" t="str">
            <v>2/3u.</v>
          </cell>
          <cell r="P249">
            <v>16</v>
          </cell>
          <cell r="Q249">
            <v>8</v>
          </cell>
          <cell r="R249">
            <v>7</v>
          </cell>
          <cell r="S249" t="str">
            <v>dalle ore 6 alle 22: un autista socc.re  e un socc.re; dalle ore 22 alle 6 un autista socc.re e due socc.ri</v>
          </cell>
          <cell r="T249">
            <v>12</v>
          </cell>
          <cell r="U249" t="str">
            <v>si</v>
          </cell>
          <cell r="V249" t="str">
            <v>no</v>
          </cell>
          <cell r="W249">
            <v>212</v>
          </cell>
          <cell r="X249">
            <v>12632</v>
          </cell>
          <cell r="Y249">
            <v>59.584905660377359</v>
          </cell>
          <cell r="Z249" t="str">
            <v>Tremosine Tignale h24</v>
          </cell>
          <cell r="AA249" t="str">
            <v>H24</v>
          </cell>
          <cell r="AB249">
            <v>0</v>
          </cell>
          <cell r="AC249">
            <v>0</v>
          </cell>
          <cell r="AD249">
            <v>20440</v>
          </cell>
          <cell r="AE249">
            <v>2</v>
          </cell>
          <cell r="AF249" t="str">
            <v>l'attività è svolta in reperibilità
(20 minuti dall'attivazione a prescindere dal codice)
Impianto fisso per il mantenimento della carica elettrica dell'ambulanza presso la sede</v>
          </cell>
          <cell r="AG249">
            <v>61</v>
          </cell>
          <cell r="AH249" t="str">
            <v>Ambulanza tipo "A / A1"</v>
          </cell>
          <cell r="AI249">
            <v>1</v>
          </cell>
          <cell r="AJ249" t="str">
            <v>MSB</v>
          </cell>
          <cell r="AK249" t="str">
            <v>NO</v>
          </cell>
          <cell r="AL249">
            <v>8760</v>
          </cell>
          <cell r="AM249">
            <v>0.33333333333333304</v>
          </cell>
          <cell r="AN249">
            <v>0.33333333333333304</v>
          </cell>
          <cell r="AO249" t="str">
            <v>tutti</v>
          </cell>
          <cell r="AP249" t="str">
            <v>no</v>
          </cell>
          <cell r="AQ249" t="str">
            <v>si</v>
          </cell>
          <cell r="AR249" t="str">
            <v>si</v>
          </cell>
          <cell r="AS249" t="str">
            <v>Tutta la dotazione prevista dal DOC. 37 di AREU. Il DAE e l'Elettrocardiografo sono forniti da AREU</v>
          </cell>
          <cell r="AT249" t="str">
            <v>forniti da AREU</v>
          </cell>
          <cell r="AU249" t="str">
            <v>pc completo di monitor, tastiera e mouse, connettività, telefono con SOREU</v>
          </cell>
          <cell r="AV249" t="str">
            <v>radio veicolare</v>
          </cell>
          <cell r="AW249" t="str">
            <v>no</v>
          </cell>
          <cell r="AX249" t="str">
            <v>D</v>
          </cell>
        </row>
        <row r="250">
          <cell r="A250" t="str">
            <v>BS-004/D2</v>
          </cell>
          <cell r="B250">
            <v>1</v>
          </cell>
        </row>
        <row r="251">
          <cell r="A251" t="str">
            <v>BS-004/D3</v>
          </cell>
          <cell r="B251">
            <v>1</v>
          </cell>
        </row>
        <row r="252">
          <cell r="A252" t="str">
            <v>BS-004/D4</v>
          </cell>
          <cell r="B252">
            <v>1</v>
          </cell>
        </row>
        <row r="253">
          <cell r="A253" t="str">
            <v>BS-004/D5</v>
          </cell>
          <cell r="B253">
            <v>1</v>
          </cell>
        </row>
        <row r="254">
          <cell r="A254" t="str">
            <v>BS-004/D6</v>
          </cell>
          <cell r="B254">
            <v>1</v>
          </cell>
        </row>
        <row r="255">
          <cell r="A255" t="str">
            <v>BS-004/E1</v>
          </cell>
          <cell r="B255">
            <v>1</v>
          </cell>
          <cell r="C255" t="str">
            <v>BS-004/E1</v>
          </cell>
          <cell r="D255" t="str">
            <v>BS-004/E</v>
          </cell>
          <cell r="E255" t="str">
            <v>Brescia</v>
          </cell>
          <cell r="F255" t="str">
            <v>BS-004</v>
          </cell>
          <cell r="H255" t="str">
            <v>N 45°41’15” E 10° 39’ 40"</v>
          </cell>
          <cell r="I255" t="str">
            <v>Messa a disposizione da AREU, presso il Presidio Ospedaliero di Gargnano</v>
          </cell>
          <cell r="J255">
            <v>1</v>
          </cell>
          <cell r="K255">
            <v>5</v>
          </cell>
          <cell r="M255">
            <v>1</v>
          </cell>
          <cell r="O255" t="str">
            <v>2u.</v>
          </cell>
          <cell r="P255">
            <v>16</v>
          </cell>
          <cell r="Q255">
            <v>8</v>
          </cell>
          <cell r="R255">
            <v>7</v>
          </cell>
          <cell r="S255" t="str">
            <v>un autista soccorritore e un soccorritore</v>
          </cell>
          <cell r="T255">
            <v>12</v>
          </cell>
          <cell r="U255" t="str">
            <v>si</v>
          </cell>
          <cell r="V255" t="str">
            <v>no</v>
          </cell>
          <cell r="W255">
            <v>639</v>
          </cell>
          <cell r="X255">
            <v>32167</v>
          </cell>
          <cell r="Y255">
            <v>50.339593114241005</v>
          </cell>
          <cell r="Z255" t="str">
            <v>Gargnano h24 (MSA1)</v>
          </cell>
          <cell r="AA255" t="str">
            <v>H24</v>
          </cell>
          <cell r="AB255">
            <v>0</v>
          </cell>
          <cell r="AC255">
            <v>0</v>
          </cell>
          <cell r="AD255">
            <v>26280</v>
          </cell>
          <cell r="AE255">
            <v>2</v>
          </cell>
          <cell r="AF255" t="str">
            <v>Impianto fisso per il mantenimento della carica elettrica dell'ambulanza presso la sede</v>
          </cell>
          <cell r="AG255">
            <v>41</v>
          </cell>
          <cell r="AH255" t="str">
            <v>Ambulanza tipo "A / A1"</v>
          </cell>
          <cell r="AI255">
            <v>1</v>
          </cell>
          <cell r="AJ255" t="str">
            <v>MSA1</v>
          </cell>
          <cell r="AK255" t="str">
            <v>un infermiere del SSR</v>
          </cell>
          <cell r="AL255">
            <v>8760</v>
          </cell>
          <cell r="AM255">
            <v>0.33333333333333304</v>
          </cell>
          <cell r="AN255">
            <v>0.33333333333333304</v>
          </cell>
          <cell r="AO255" t="str">
            <v>tutti</v>
          </cell>
          <cell r="AP255" t="str">
            <v>no</v>
          </cell>
          <cell r="AQ255" t="str">
            <v>si</v>
          </cell>
          <cell r="AR255" t="str">
            <v>si</v>
          </cell>
          <cell r="AS255" t="str">
            <v>Tutta la dotazione prevista dal DOC. 37 di AREU. L'Elettrocardiografo è fornito da AREU Alcuni presidi, i farmaci e le apparecchiature elettromedicali (tranne l'aspiratore) sono fornite da AREU</v>
          </cell>
          <cell r="AT255" t="str">
            <v>forniti da AREU</v>
          </cell>
          <cell r="AU255" t="str">
            <v>pc completo di monitor, tastiera e mouse, connettività, telefono con SOREU</v>
          </cell>
          <cell r="AV255" t="str">
            <v>radio veicolare</v>
          </cell>
          <cell r="AW255" t="str">
            <v>no</v>
          </cell>
          <cell r="AX255" t="str">
            <v>D</v>
          </cell>
        </row>
        <row r="256">
          <cell r="A256" t="str">
            <v>BS-004/E2</v>
          </cell>
          <cell r="B256">
            <v>1</v>
          </cell>
        </row>
        <row r="257">
          <cell r="A257" t="str">
            <v>BS-004/E3</v>
          </cell>
          <cell r="B257">
            <v>1</v>
          </cell>
        </row>
        <row r="258">
          <cell r="A258" t="str">
            <v>BS-004/E4</v>
          </cell>
          <cell r="B258">
            <v>1</v>
          </cell>
        </row>
        <row r="259">
          <cell r="A259" t="str">
            <v>BS-004/E5</v>
          </cell>
          <cell r="B259">
            <v>1</v>
          </cell>
        </row>
        <row r="260">
          <cell r="A260" t="str">
            <v>BS-004/E6</v>
          </cell>
          <cell r="B260">
            <v>1</v>
          </cell>
        </row>
        <row r="261">
          <cell r="A261" t="str">
            <v>BS-005/A1</v>
          </cell>
          <cell r="B261">
            <v>1</v>
          </cell>
          <cell r="C261" t="str">
            <v>BS-005/A1</v>
          </cell>
          <cell r="D261" t="str">
            <v>BS-005/A</v>
          </cell>
          <cell r="E261" t="str">
            <v>Brescia</v>
          </cell>
          <cell r="F261" t="str">
            <v>BS-005</v>
          </cell>
          <cell r="H261" t="str">
            <v xml:space="preserve"> N 45° 30’ 34” E 10° 23’ 30”</v>
          </cell>
          <cell r="I261" t="str">
            <v>SP 4 incrocio Via Costanti</v>
          </cell>
          <cell r="J261">
            <v>1</v>
          </cell>
          <cell r="K261">
            <v>6</v>
          </cell>
          <cell r="N261">
            <v>1</v>
          </cell>
          <cell r="O261" t="str">
            <v>2/3u.</v>
          </cell>
          <cell r="P261">
            <v>16</v>
          </cell>
          <cell r="Q261">
            <v>8</v>
          </cell>
          <cell r="R261">
            <v>7</v>
          </cell>
          <cell r="S261" t="str">
            <v>dalle ore 6 alle 22: un autista socc.re  e un socc.re; dalle ore 22 alle 6 un autista socc.re e due socc.ri</v>
          </cell>
          <cell r="T261">
            <v>12</v>
          </cell>
          <cell r="U261" t="str">
            <v>si</v>
          </cell>
          <cell r="V261" t="str">
            <v>no</v>
          </cell>
          <cell r="W261">
            <v>1165</v>
          </cell>
          <cell r="X261">
            <v>32440</v>
          </cell>
          <cell r="Y261">
            <v>27.845493562231759</v>
          </cell>
          <cell r="Z261" t="str">
            <v>Bedizzole h24</v>
          </cell>
          <cell r="AA261" t="str">
            <v>H24</v>
          </cell>
          <cell r="AB261">
            <v>0</v>
          </cell>
          <cell r="AC261">
            <v>0</v>
          </cell>
          <cell r="AD261">
            <v>20440</v>
          </cell>
          <cell r="AE261">
            <v>2</v>
          </cell>
          <cell r="AF261" t="str">
            <v>Impianto fisso per il mantenimento della carica elettrica dell'ambulanza presso la sede</v>
          </cell>
          <cell r="AG261">
            <v>62</v>
          </cell>
          <cell r="AH261" t="str">
            <v>Ambulanza tipo "A / A1"</v>
          </cell>
          <cell r="AI261">
            <v>1</v>
          </cell>
          <cell r="AJ261" t="str">
            <v>MSB</v>
          </cell>
          <cell r="AK261" t="str">
            <v>NO</v>
          </cell>
          <cell r="AL261">
            <v>8760</v>
          </cell>
          <cell r="AM261">
            <v>0.33333333333333331</v>
          </cell>
          <cell r="AN261">
            <v>0.33333333333333304</v>
          </cell>
          <cell r="AO261" t="str">
            <v>tutti</v>
          </cell>
          <cell r="AP261" t="str">
            <v>no</v>
          </cell>
          <cell r="AQ261" t="str">
            <v>si</v>
          </cell>
          <cell r="AR261" t="str">
            <v>si</v>
          </cell>
          <cell r="AS261" t="str">
            <v>Tutta la dotazione prevista dal DOC. 37 di AREU. Il DAE e l'Elettrocardiografo sono forniti da AREU</v>
          </cell>
          <cell r="AT261" t="str">
            <v>forniti da AREU</v>
          </cell>
          <cell r="AU261" t="str">
            <v>pc completo di monitor, tastiera e mouse, connettività, telefono con SOREU</v>
          </cell>
          <cell r="AV261" t="str">
            <v>radio veicolare</v>
          </cell>
          <cell r="AW261" t="str">
            <v>no</v>
          </cell>
          <cell r="AX261" t="str">
            <v>D</v>
          </cell>
        </row>
        <row r="262">
          <cell r="A262" t="str">
            <v>BS-005/A2</v>
          </cell>
          <cell r="B262">
            <v>1</v>
          </cell>
        </row>
        <row r="263">
          <cell r="A263" t="str">
            <v>BS-005/A3</v>
          </cell>
          <cell r="B263">
            <v>1</v>
          </cell>
        </row>
        <row r="264">
          <cell r="A264" t="str">
            <v>BS-005/A4</v>
          </cell>
          <cell r="B264">
            <v>1</v>
          </cell>
        </row>
        <row r="265">
          <cell r="A265" t="str">
            <v>BS-005/A5</v>
          </cell>
          <cell r="B265">
            <v>1</v>
          </cell>
        </row>
        <row r="266">
          <cell r="A266" t="str">
            <v>BS-005/A6</v>
          </cell>
          <cell r="B266">
            <v>1</v>
          </cell>
        </row>
        <row r="267">
          <cell r="A267" t="str">
            <v>BS-005/B1</v>
          </cell>
          <cell r="B267">
            <v>1</v>
          </cell>
          <cell r="C267" t="str">
            <v>BS-005/B1</v>
          </cell>
          <cell r="D267" t="str">
            <v>BS-005/B</v>
          </cell>
          <cell r="E267" t="str">
            <v>Brescia</v>
          </cell>
          <cell r="F267" t="str">
            <v>BS-005</v>
          </cell>
          <cell r="H267" t="str">
            <v>N 45° 31’ 36.5” E 10° 30’ 51.0”</v>
          </cell>
          <cell r="I267" t="str">
            <v>Via Daller Bianca</v>
          </cell>
          <cell r="J267">
            <v>1</v>
          </cell>
          <cell r="K267">
            <v>5</v>
          </cell>
          <cell r="N267">
            <v>1</v>
          </cell>
          <cell r="O267" t="str">
            <v>2/3u.</v>
          </cell>
          <cell r="P267">
            <v>16</v>
          </cell>
          <cell r="Q267">
            <v>8</v>
          </cell>
          <cell r="R267">
            <v>7</v>
          </cell>
          <cell r="S267" t="str">
            <v>dalle ore 6 alle 22: un autista socc.re  e un socc.re; dalle ore 22 alle 6 un autista socc.re e due socc.ri</v>
          </cell>
          <cell r="T267">
            <v>12</v>
          </cell>
          <cell r="U267" t="str">
            <v>si</v>
          </cell>
          <cell r="V267" t="str">
            <v>no</v>
          </cell>
          <cell r="W267">
            <v>1760</v>
          </cell>
          <cell r="X267">
            <v>47500</v>
          </cell>
          <cell r="Y267">
            <v>26.988636363636363</v>
          </cell>
          <cell r="Z267" t="str">
            <v>Manerba h24</v>
          </cell>
          <cell r="AA267" t="str">
            <v>H24</v>
          </cell>
          <cell r="AB267">
            <v>0</v>
          </cell>
          <cell r="AC267">
            <v>0</v>
          </cell>
          <cell r="AD267">
            <v>20440</v>
          </cell>
          <cell r="AE267">
            <v>2</v>
          </cell>
          <cell r="AF267" t="str">
            <v>Impianto fisso per il mantenimento della carica elettrica dell'ambulanza presso la sede</v>
          </cell>
          <cell r="AG267">
            <v>63</v>
          </cell>
          <cell r="AH267" t="str">
            <v>Ambulanza tipo "A / A1"</v>
          </cell>
          <cell r="AI267">
            <v>1</v>
          </cell>
          <cell r="AJ267" t="str">
            <v>MSB</v>
          </cell>
          <cell r="AK267" t="str">
            <v>NO</v>
          </cell>
          <cell r="AL267">
            <v>8760</v>
          </cell>
          <cell r="AM267">
            <v>0.33333333333333304</v>
          </cell>
          <cell r="AN267">
            <v>0.33333333333333304</v>
          </cell>
          <cell r="AO267" t="str">
            <v>tutti</v>
          </cell>
          <cell r="AP267" t="str">
            <v>no</v>
          </cell>
          <cell r="AQ267" t="str">
            <v>si</v>
          </cell>
          <cell r="AR267" t="str">
            <v>si</v>
          </cell>
          <cell r="AS267" t="str">
            <v>Tutta la dotazione prevista dal DOC. 37 di AREU. Il DAE e l'Elettrocardiografo sono forniti da AREU</v>
          </cell>
          <cell r="AT267" t="str">
            <v>forniti da AREU</v>
          </cell>
          <cell r="AU267" t="str">
            <v>pc completo di monitor, tastiera e mouse, connettività, telefono con SOREU</v>
          </cell>
          <cell r="AV267" t="str">
            <v>radio veicolare</v>
          </cell>
          <cell r="AW267" t="str">
            <v>no</v>
          </cell>
          <cell r="AX267" t="str">
            <v>D</v>
          </cell>
        </row>
        <row r="268">
          <cell r="A268" t="str">
            <v>BS-005/B2</v>
          </cell>
          <cell r="B268">
            <v>1</v>
          </cell>
        </row>
        <row r="269">
          <cell r="A269" t="str">
            <v>BS-005/B3</v>
          </cell>
          <cell r="B269">
            <v>1</v>
          </cell>
        </row>
        <row r="270">
          <cell r="A270" t="str">
            <v>BS-005/B4</v>
          </cell>
          <cell r="B270">
            <v>1</v>
          </cell>
        </row>
        <row r="271">
          <cell r="A271" t="str">
            <v>BS-005/B5</v>
          </cell>
          <cell r="B271">
            <v>1</v>
          </cell>
        </row>
        <row r="272">
          <cell r="A272" t="str">
            <v>BS-005/B6</v>
          </cell>
          <cell r="B272">
            <v>1</v>
          </cell>
        </row>
        <row r="273">
          <cell r="A273" t="str">
            <v>BS-005/C1</v>
          </cell>
          <cell r="B273">
            <v>1</v>
          </cell>
          <cell r="C273" t="str">
            <v>BS-005/C1</v>
          </cell>
          <cell r="D273" t="str">
            <v>BS-005/C</v>
          </cell>
          <cell r="E273" t="str">
            <v>Brescia</v>
          </cell>
          <cell r="F273" t="str">
            <v>BS-005</v>
          </cell>
          <cell r="H273" t="str">
            <v>N 45° 29’ 20” E 10° 30’ 52”</v>
          </cell>
          <cell r="I273" t="str">
            <v>Via Remato</v>
          </cell>
          <cell r="J273">
            <v>1</v>
          </cell>
          <cell r="K273">
            <v>7</v>
          </cell>
          <cell r="N273">
            <v>1</v>
          </cell>
          <cell r="O273" t="str">
            <v>3u.</v>
          </cell>
          <cell r="P273">
            <v>16</v>
          </cell>
          <cell r="Q273">
            <v>8</v>
          </cell>
          <cell r="R273">
            <v>7</v>
          </cell>
          <cell r="S273" t="str">
            <v>un autista soccorritore e due soccorritori</v>
          </cell>
          <cell r="T273">
            <v>12</v>
          </cell>
          <cell r="U273" t="str">
            <v>si</v>
          </cell>
          <cell r="V273" t="str">
            <v>no</v>
          </cell>
          <cell r="W273">
            <v>2919</v>
          </cell>
          <cell r="X273">
            <v>55461</v>
          </cell>
          <cell r="Y273">
            <v>19</v>
          </cell>
          <cell r="Z273" t="str">
            <v>Rivoltella h24</v>
          </cell>
          <cell r="AA273" t="str">
            <v>H24</v>
          </cell>
          <cell r="AB273">
            <v>0</v>
          </cell>
          <cell r="AC273">
            <v>0</v>
          </cell>
          <cell r="AD273">
            <v>26280</v>
          </cell>
          <cell r="AE273">
            <v>2</v>
          </cell>
          <cell r="AF273" t="str">
            <v>Impianto fisso per il mantenimento della carica elettrica dell'ambulanza presso la sede</v>
          </cell>
          <cell r="AG273">
            <v>64</v>
          </cell>
          <cell r="AH273" t="str">
            <v>Ambulanza tipo "A / A1"</v>
          </cell>
          <cell r="AI273">
            <v>1</v>
          </cell>
          <cell r="AJ273" t="str">
            <v>MSB</v>
          </cell>
          <cell r="AK273" t="str">
            <v>NO</v>
          </cell>
          <cell r="AL273">
            <v>8760</v>
          </cell>
          <cell r="AM273">
            <v>0.33333333333333304</v>
          </cell>
          <cell r="AN273">
            <v>0.33333333333333304</v>
          </cell>
          <cell r="AO273" t="str">
            <v>tutti</v>
          </cell>
          <cell r="AP273" t="str">
            <v>no</v>
          </cell>
          <cell r="AQ273" t="str">
            <v>si</v>
          </cell>
          <cell r="AR273" t="str">
            <v>si</v>
          </cell>
          <cell r="AS273" t="str">
            <v>Tutta la dotazione prevista dal DOC. 37 di AREU. Il DAE e l'Elettrocardiografo sono forniti da AREU</v>
          </cell>
          <cell r="AT273" t="str">
            <v>forniti da AREU</v>
          </cell>
          <cell r="AU273" t="str">
            <v>pc completo di monitor, tastiera e mouse, connettività, telefono con SOREU</v>
          </cell>
          <cell r="AV273" t="str">
            <v>radio veicolare</v>
          </cell>
          <cell r="AW273" t="str">
            <v>no</v>
          </cell>
          <cell r="AX273" t="str">
            <v>D</v>
          </cell>
        </row>
        <row r="274">
          <cell r="A274" t="str">
            <v>BS-005/C2</v>
          </cell>
          <cell r="B274">
            <v>1</v>
          </cell>
        </row>
        <row r="275">
          <cell r="A275" t="str">
            <v>BS-005/C3</v>
          </cell>
          <cell r="B275">
            <v>1</v>
          </cell>
        </row>
        <row r="276">
          <cell r="A276" t="str">
            <v>BS-005/C4</v>
          </cell>
          <cell r="B276">
            <v>1</v>
          </cell>
        </row>
        <row r="277">
          <cell r="A277" t="str">
            <v>BS-005/C5</v>
          </cell>
          <cell r="B277">
            <v>1</v>
          </cell>
        </row>
        <row r="278">
          <cell r="A278" t="str">
            <v>BS-005/C6</v>
          </cell>
          <cell r="B278">
            <v>1</v>
          </cell>
        </row>
        <row r="279">
          <cell r="A279" t="str">
            <v>BS-005/D1</v>
          </cell>
          <cell r="B279">
            <v>1</v>
          </cell>
          <cell r="C279" t="str">
            <v>BS-005/D1</v>
          </cell>
          <cell r="D279" t="str">
            <v>BS-005/D</v>
          </cell>
          <cell r="E279" t="str">
            <v>Brescia</v>
          </cell>
          <cell r="F279" t="str">
            <v>BS-005</v>
          </cell>
          <cell r="H279" t="str">
            <v>N 45° 25’ 28” E 10° 36’ 35''</v>
          </cell>
          <cell r="I279" t="str">
            <v>SP13, località Quattro Pini</v>
          </cell>
          <cell r="J279">
            <v>1</v>
          </cell>
          <cell r="K279">
            <v>3</v>
          </cell>
          <cell r="N279">
            <v>1</v>
          </cell>
          <cell r="O279" t="str">
            <v>2/3u.</v>
          </cell>
          <cell r="P279">
            <v>16</v>
          </cell>
          <cell r="Q279">
            <v>8</v>
          </cell>
          <cell r="R279">
            <v>7</v>
          </cell>
          <cell r="S279" t="str">
            <v>dalle ore 6 alle 22: un autista socc.re  e un socc.re; dalle ore 22 alle 6 un autista socc.re e due socc.ri</v>
          </cell>
          <cell r="T279">
            <v>12</v>
          </cell>
          <cell r="U279" t="str">
            <v>si</v>
          </cell>
          <cell r="V279" t="str">
            <v>no</v>
          </cell>
          <cell r="W279">
            <v>1363</v>
          </cell>
          <cell r="X279">
            <v>36282</v>
          </cell>
          <cell r="Y279">
            <v>26.619222303741747</v>
          </cell>
          <cell r="Z279" t="str">
            <v>Pozzolengo h24</v>
          </cell>
          <cell r="AA279" t="str">
            <v>H24</v>
          </cell>
          <cell r="AB279">
            <v>0</v>
          </cell>
          <cell r="AC279">
            <v>0</v>
          </cell>
          <cell r="AD279">
            <v>20440</v>
          </cell>
          <cell r="AE279">
            <v>2</v>
          </cell>
          <cell r="AF279" t="str">
            <v>Impianto fisso per il mantenimento della carica elettrica dell'ambulanza presso la sede</v>
          </cell>
          <cell r="AG279">
            <v>65</v>
          </cell>
          <cell r="AH279" t="str">
            <v>Ambulanza tipo "A / A1"</v>
          </cell>
          <cell r="AI279">
            <v>1</v>
          </cell>
          <cell r="AJ279" t="str">
            <v>MSB</v>
          </cell>
          <cell r="AK279" t="str">
            <v>NO</v>
          </cell>
          <cell r="AL279">
            <v>8760</v>
          </cell>
          <cell r="AM279">
            <v>0.33333333333333304</v>
          </cell>
          <cell r="AN279">
            <v>0.33333333333333304</v>
          </cell>
          <cell r="AO279" t="str">
            <v>tutti</v>
          </cell>
          <cell r="AP279" t="str">
            <v>no</v>
          </cell>
          <cell r="AQ279" t="str">
            <v>si</v>
          </cell>
          <cell r="AR279" t="str">
            <v>si</v>
          </cell>
          <cell r="AS279" t="str">
            <v>Tutta la dotazione prevista dal DOC. 37 di AREU. Il DAE e l'Elettrocardiografo sono forniti da AREU</v>
          </cell>
          <cell r="AT279" t="str">
            <v>forniti da AREU</v>
          </cell>
          <cell r="AU279" t="str">
            <v>pc completo di monitor, tastiera e mouse, connettività, telefono con SOREU</v>
          </cell>
          <cell r="AV279" t="str">
            <v>radio veicolare</v>
          </cell>
          <cell r="AW279" t="str">
            <v>no</v>
          </cell>
          <cell r="AX279" t="str">
            <v>D</v>
          </cell>
        </row>
        <row r="280">
          <cell r="A280" t="str">
            <v>BS-005/D2</v>
          </cell>
          <cell r="B280">
            <v>1</v>
          </cell>
        </row>
        <row r="281">
          <cell r="A281" t="str">
            <v>BS-005/D3</v>
          </cell>
          <cell r="B281">
            <v>1</v>
          </cell>
        </row>
        <row r="282">
          <cell r="A282" t="str">
            <v>BS-005/D4</v>
          </cell>
          <cell r="B282">
            <v>1</v>
          </cell>
        </row>
        <row r="283">
          <cell r="A283" t="str">
            <v>BS-005/D5</v>
          </cell>
          <cell r="B283">
            <v>1</v>
          </cell>
        </row>
        <row r="284">
          <cell r="A284" t="str">
            <v>BS-005/D6</v>
          </cell>
          <cell r="B284">
            <v>1</v>
          </cell>
        </row>
        <row r="285">
          <cell r="A285" t="str">
            <v>BS-005/E1</v>
          </cell>
          <cell r="B285">
            <v>1</v>
          </cell>
          <cell r="C285" t="str">
            <v>BS-005/E1</v>
          </cell>
          <cell r="D285" t="str">
            <v>BS-005/E</v>
          </cell>
          <cell r="E285" t="str">
            <v>Brescia</v>
          </cell>
          <cell r="F285" t="str">
            <v>BS-005</v>
          </cell>
          <cell r="H285" t="str">
            <v>N 45° 32’ 31'' E 10° 23’ 19”</v>
          </cell>
          <cell r="I285" t="str">
            <v>Via Campagna</v>
          </cell>
          <cell r="J285">
            <v>1</v>
          </cell>
          <cell r="K285">
            <v>3</v>
          </cell>
          <cell r="N285">
            <v>1</v>
          </cell>
          <cell r="O285" t="str">
            <v>2/3u.</v>
          </cell>
          <cell r="P285">
            <v>16</v>
          </cell>
          <cell r="Q285">
            <v>8</v>
          </cell>
          <cell r="R285">
            <v>7</v>
          </cell>
          <cell r="S285" t="str">
            <v>dalle ore 6 alle 22: un autista socc.re  e un socc.re; dalle ore 22 alle 6 un autista socc.re e due socc.ri</v>
          </cell>
          <cell r="T285">
            <v>12</v>
          </cell>
          <cell r="U285" t="str">
            <v>si</v>
          </cell>
          <cell r="V285" t="str">
            <v>no</v>
          </cell>
          <cell r="W285">
            <v>1765</v>
          </cell>
          <cell r="X285">
            <v>47000</v>
          </cell>
          <cell r="Y285">
            <v>26.628895184135978</v>
          </cell>
          <cell r="Z285" t="str">
            <v>Nuvolento h24</v>
          </cell>
          <cell r="AA285" t="str">
            <v>H24</v>
          </cell>
          <cell r="AB285">
            <v>0</v>
          </cell>
          <cell r="AC285">
            <v>0</v>
          </cell>
          <cell r="AD285">
            <v>20440</v>
          </cell>
          <cell r="AE285">
            <v>2</v>
          </cell>
          <cell r="AF285" t="str">
            <v>Impianto fisso per il mantenimento della carica elettrica dell'ambulanza presso la sede</v>
          </cell>
          <cell r="AG285">
            <v>66</v>
          </cell>
          <cell r="AH285" t="str">
            <v>Ambulanza tipo "A / A1"</v>
          </cell>
          <cell r="AI285">
            <v>1</v>
          </cell>
          <cell r="AJ285" t="str">
            <v>MSB</v>
          </cell>
          <cell r="AK285" t="str">
            <v>NO</v>
          </cell>
          <cell r="AL285">
            <v>8760</v>
          </cell>
          <cell r="AM285">
            <v>0.33333333333333304</v>
          </cell>
          <cell r="AN285">
            <v>0.33333333333333304</v>
          </cell>
          <cell r="AO285" t="str">
            <v>tutti</v>
          </cell>
          <cell r="AP285" t="str">
            <v>no</v>
          </cell>
          <cell r="AQ285" t="str">
            <v>si</v>
          </cell>
          <cell r="AR285" t="str">
            <v>si</v>
          </cell>
          <cell r="AS285" t="str">
            <v>Tutta la dotazione prevista dal DOC. 37 di AREU. Il DAE e l'Elettrocardiografo sono forniti da AREU</v>
          </cell>
          <cell r="AT285" t="str">
            <v>forniti da AREU</v>
          </cell>
          <cell r="AU285" t="str">
            <v>pc completo di monitor, tastiera e mouse, connettività, telefono con SOREU</v>
          </cell>
          <cell r="AV285" t="str">
            <v>radio veicolare</v>
          </cell>
          <cell r="AW285" t="str">
            <v>no</v>
          </cell>
          <cell r="AX285" t="str">
            <v>D</v>
          </cell>
        </row>
        <row r="286">
          <cell r="A286" t="str">
            <v>BS-005/E2</v>
          </cell>
          <cell r="B286">
            <v>1</v>
          </cell>
        </row>
        <row r="287">
          <cell r="A287" t="str">
            <v>BS-005/E3</v>
          </cell>
          <cell r="B287">
            <v>1</v>
          </cell>
        </row>
        <row r="288">
          <cell r="A288" t="str">
            <v>BS-005/E4</v>
          </cell>
          <cell r="B288">
            <v>1</v>
          </cell>
        </row>
        <row r="289">
          <cell r="A289" t="str">
            <v>BS-005/E5</v>
          </cell>
          <cell r="B289">
            <v>1</v>
          </cell>
        </row>
        <row r="290">
          <cell r="A290" t="str">
            <v>BS-005/E6</v>
          </cell>
          <cell r="B290">
            <v>1</v>
          </cell>
        </row>
        <row r="291">
          <cell r="A291" t="str">
            <v>BS-006/A1</v>
          </cell>
          <cell r="B291">
            <v>1</v>
          </cell>
          <cell r="C291" t="str">
            <v>BS-006/A1</v>
          </cell>
          <cell r="D291" t="str">
            <v>BS-006/A</v>
          </cell>
          <cell r="E291" t="str">
            <v>Brescia</v>
          </cell>
          <cell r="F291" t="str">
            <v>BS-006</v>
          </cell>
          <cell r="H291" t="str">
            <v>N 45°32’23” E 10° 13’ 11”</v>
          </cell>
          <cell r="I291" t="str">
            <v>P.zza della Loggia</v>
          </cell>
          <cell r="J291">
            <v>1</v>
          </cell>
          <cell r="K291">
            <v>4</v>
          </cell>
          <cell r="N291">
            <v>1</v>
          </cell>
          <cell r="O291" t="str">
            <v>2/3u.</v>
          </cell>
          <cell r="P291">
            <v>16</v>
          </cell>
          <cell r="Q291">
            <v>8</v>
          </cell>
          <cell r="R291">
            <v>7</v>
          </cell>
          <cell r="S291" t="str">
            <v>dalle ore 6 alle 22: un autista socc.re  e un socc.re; dalle ore 22 alle 6 un autista socc.re e due socc.ri</v>
          </cell>
          <cell r="T291">
            <v>12</v>
          </cell>
          <cell r="U291" t="str">
            <v>si</v>
          </cell>
          <cell r="V291" t="str">
            <v>no</v>
          </cell>
          <cell r="W291">
            <v>4739</v>
          </cell>
          <cell r="X291">
            <v>41151</v>
          </cell>
          <cell r="Y291">
            <v>8.6834775269044098</v>
          </cell>
          <cell r="Z291" t="str">
            <v>Brescia centro h24</v>
          </cell>
          <cell r="AA291" t="str">
            <v>H24</v>
          </cell>
          <cell r="AB291">
            <v>0</v>
          </cell>
          <cell r="AC291">
            <v>0</v>
          </cell>
          <cell r="AD291">
            <v>20440</v>
          </cell>
          <cell r="AE291">
            <v>2</v>
          </cell>
          <cell r="AF291" t="str">
            <v>Impianto fisso per il mantenimento della carica elettrica dell'ambulanza presso la sede</v>
          </cell>
          <cell r="AG291">
            <v>67</v>
          </cell>
          <cell r="AH291" t="str">
            <v>Ambulanza tipo "A / A1"</v>
          </cell>
          <cell r="AI291">
            <v>1</v>
          </cell>
          <cell r="AJ291" t="str">
            <v>MSB</v>
          </cell>
          <cell r="AK291" t="str">
            <v>NO</v>
          </cell>
          <cell r="AL291">
            <v>8760</v>
          </cell>
          <cell r="AM291">
            <v>0.33333333333333304</v>
          </cell>
          <cell r="AN291">
            <v>0.33333333333333304</v>
          </cell>
          <cell r="AO291" t="str">
            <v>tutti</v>
          </cell>
          <cell r="AP291" t="str">
            <v>no</v>
          </cell>
          <cell r="AQ291" t="str">
            <v>si</v>
          </cell>
          <cell r="AR291" t="str">
            <v>si</v>
          </cell>
          <cell r="AS291" t="str">
            <v>Tutta la dotazione prevista dal DOC. 37 di AREU. Il DAE e l'Elettrocardiografo sono forniti da AREU</v>
          </cell>
          <cell r="AT291" t="str">
            <v>forniti da AREU</v>
          </cell>
          <cell r="AU291" t="str">
            <v>pc completo di monitor, tastiera e mouse, connettività, telefono con SOREU</v>
          </cell>
          <cell r="AV291" t="str">
            <v>radio veicolare</v>
          </cell>
          <cell r="AW291" t="str">
            <v>no</v>
          </cell>
          <cell r="AX291" t="str">
            <v>D</v>
          </cell>
        </row>
        <row r="292">
          <cell r="A292" t="str">
            <v>BS-006/A2</v>
          </cell>
          <cell r="B292">
            <v>1</v>
          </cell>
        </row>
        <row r="293">
          <cell r="A293" t="str">
            <v>BS-006/A3</v>
          </cell>
          <cell r="B293">
            <v>1</v>
          </cell>
        </row>
        <row r="294">
          <cell r="A294" t="str">
            <v>BS-006/A4</v>
          </cell>
          <cell r="B294">
            <v>1</v>
          </cell>
        </row>
        <row r="295">
          <cell r="A295" t="str">
            <v>BS-006/A5</v>
          </cell>
          <cell r="B295">
            <v>1</v>
          </cell>
        </row>
        <row r="296">
          <cell r="A296" t="str">
            <v>BS-006/A6</v>
          </cell>
          <cell r="B296">
            <v>1</v>
          </cell>
        </row>
        <row r="297">
          <cell r="A297" t="str">
            <v>BS-006/B1</v>
          </cell>
          <cell r="B297">
            <v>1</v>
          </cell>
          <cell r="C297" t="str">
            <v>BS-006/B1</v>
          </cell>
          <cell r="D297" t="str">
            <v>BS-006/B</v>
          </cell>
          <cell r="E297" t="str">
            <v>Brescia</v>
          </cell>
          <cell r="F297" t="str">
            <v>BS-006</v>
          </cell>
          <cell r="H297" t="str">
            <v>N 45° 33’ 38” E 10° 12’ 29”</v>
          </cell>
          <cell r="I297" t="str">
            <v>P.le Guglielmo Oberdan</v>
          </cell>
          <cell r="J297">
            <v>1</v>
          </cell>
          <cell r="K297">
            <v>4</v>
          </cell>
          <cell r="N297">
            <v>1</v>
          </cell>
          <cell r="O297" t="str">
            <v>2/3u.</v>
          </cell>
          <cell r="P297">
            <v>16</v>
          </cell>
          <cell r="Q297">
            <v>8</v>
          </cell>
          <cell r="R297">
            <v>7</v>
          </cell>
          <cell r="S297" t="str">
            <v>dalle ore 6 alle 22: un autista socc.re  e un socc.re; dalle ore 22 alle 6 un autista socc.re e due socc.ri</v>
          </cell>
          <cell r="T297">
            <v>12</v>
          </cell>
          <cell r="U297" t="str">
            <v>si</v>
          </cell>
          <cell r="V297" t="str">
            <v>no</v>
          </cell>
          <cell r="W297">
            <v>4393</v>
          </cell>
          <cell r="X297">
            <v>40898</v>
          </cell>
          <cell r="Y297">
            <v>9.3098110630548607</v>
          </cell>
          <cell r="Z297" t="str">
            <v>Brescia nord h24</v>
          </cell>
          <cell r="AA297" t="str">
            <v>H24</v>
          </cell>
          <cell r="AB297">
            <v>0</v>
          </cell>
          <cell r="AC297">
            <v>0</v>
          </cell>
          <cell r="AD297">
            <v>20440</v>
          </cell>
          <cell r="AE297">
            <v>2</v>
          </cell>
          <cell r="AF297" t="str">
            <v>Impianto fisso per il mantenimento della carica elettrica dell'ambulanza presso la sede</v>
          </cell>
          <cell r="AG297">
            <v>68</v>
          </cell>
          <cell r="AH297" t="str">
            <v>Ambulanza tipo "A / A1"</v>
          </cell>
          <cell r="AI297">
            <v>1</v>
          </cell>
          <cell r="AJ297" t="str">
            <v>MSB</v>
          </cell>
          <cell r="AK297" t="str">
            <v>NO</v>
          </cell>
          <cell r="AL297">
            <v>8760</v>
          </cell>
          <cell r="AM297">
            <v>0.33333333333333304</v>
          </cell>
          <cell r="AN297">
            <v>0.33333333333333304</v>
          </cell>
          <cell r="AO297" t="str">
            <v>tutti</v>
          </cell>
          <cell r="AP297" t="str">
            <v>no</v>
          </cell>
          <cell r="AQ297" t="str">
            <v>si</v>
          </cell>
          <cell r="AR297" t="str">
            <v>si</v>
          </cell>
          <cell r="AS297" t="str">
            <v>Tutta la dotazione prevista dal DOC. 37 di AREU. Il DAE e l'Elettrocardiografo sono forniti da AREU</v>
          </cell>
          <cell r="AT297" t="str">
            <v>forniti da AREU</v>
          </cell>
          <cell r="AU297" t="str">
            <v>pc completo di monitor, tastiera e mouse, connettività, telefono con SOREU</v>
          </cell>
          <cell r="AV297" t="str">
            <v>radio veicolare</v>
          </cell>
          <cell r="AW297" t="str">
            <v>no</v>
          </cell>
          <cell r="AX297" t="str">
            <v>D</v>
          </cell>
        </row>
        <row r="298">
          <cell r="A298" t="str">
            <v>BS-006/B2</v>
          </cell>
          <cell r="B298">
            <v>1</v>
          </cell>
        </row>
        <row r="299">
          <cell r="A299" t="str">
            <v>BS-006/B3</v>
          </cell>
          <cell r="B299">
            <v>1</v>
          </cell>
        </row>
        <row r="300">
          <cell r="A300" t="str">
            <v>BS-006/B4</v>
          </cell>
          <cell r="B300">
            <v>1</v>
          </cell>
        </row>
        <row r="301">
          <cell r="A301" t="str">
            <v>BS-006/B5</v>
          </cell>
          <cell r="B301">
            <v>1</v>
          </cell>
        </row>
        <row r="302">
          <cell r="A302" t="str">
            <v>BS-006/B6</v>
          </cell>
          <cell r="B302">
            <v>1</v>
          </cell>
        </row>
        <row r="303">
          <cell r="A303" t="str">
            <v>BS-006/C1</v>
          </cell>
          <cell r="B303">
            <v>1</v>
          </cell>
          <cell r="C303" t="str">
            <v>BS-006/C1</v>
          </cell>
          <cell r="D303" t="str">
            <v>BS-006/C</v>
          </cell>
          <cell r="E303" t="str">
            <v>Brescia</v>
          </cell>
          <cell r="F303" t="str">
            <v>BS-006</v>
          </cell>
          <cell r="H303" t="str">
            <v>N 45° 32’ 51” E 10° 11’ 01”</v>
          </cell>
          <cell r="I303" t="str">
            <v>Vie Chiusure</v>
          </cell>
          <cell r="J303">
            <v>1</v>
          </cell>
          <cell r="K303">
            <v>7</v>
          </cell>
          <cell r="N303">
            <v>1</v>
          </cell>
          <cell r="O303" t="str">
            <v>2/3u.</v>
          </cell>
          <cell r="P303">
            <v>16</v>
          </cell>
          <cell r="Q303">
            <v>8</v>
          </cell>
          <cell r="R303">
            <v>7</v>
          </cell>
          <cell r="S303" t="str">
            <v>dalle ore 6 alle 22: un autista socc.re  e un socc.re; dalle ore 22 alle 6 un autista socc.re e due socc.ri</v>
          </cell>
          <cell r="T303">
            <v>12</v>
          </cell>
          <cell r="U303" t="str">
            <v>si</v>
          </cell>
          <cell r="V303" t="str">
            <v>no</v>
          </cell>
          <cell r="W303">
            <v>3908</v>
          </cell>
          <cell r="X303">
            <v>47482</v>
          </cell>
          <cell r="Y303">
            <v>12.149948822927328</v>
          </cell>
          <cell r="Z303" t="str">
            <v>Brescia ovest h24</v>
          </cell>
          <cell r="AA303" t="str">
            <v>H24</v>
          </cell>
          <cell r="AB303">
            <v>0</v>
          </cell>
          <cell r="AC303">
            <v>0</v>
          </cell>
          <cell r="AD303">
            <v>20440</v>
          </cell>
          <cell r="AE303">
            <v>2</v>
          </cell>
          <cell r="AF303" t="str">
            <v>Impianto fisso per il mantenimento della carica elettrica dell'ambulanza presso la sede</v>
          </cell>
          <cell r="AG303">
            <v>69</v>
          </cell>
          <cell r="AH303" t="str">
            <v>Ambulanza tipo "A / A1"</v>
          </cell>
          <cell r="AI303">
            <v>1</v>
          </cell>
          <cell r="AJ303" t="str">
            <v>MSB</v>
          </cell>
          <cell r="AK303" t="str">
            <v>NO</v>
          </cell>
          <cell r="AL303">
            <v>8760</v>
          </cell>
          <cell r="AM303">
            <v>0.33333333333333304</v>
          </cell>
          <cell r="AN303">
            <v>0.33333333333333304</v>
          </cell>
          <cell r="AO303" t="str">
            <v>tutti</v>
          </cell>
          <cell r="AP303" t="str">
            <v>no</v>
          </cell>
          <cell r="AQ303" t="str">
            <v>si</v>
          </cell>
          <cell r="AR303" t="str">
            <v>si</v>
          </cell>
          <cell r="AS303" t="str">
            <v>Tutta la dotazione prevista dal DOC. 37 di AREU. Il DAE e l'Elettrocardiografo sono forniti da AREU</v>
          </cell>
          <cell r="AT303" t="str">
            <v>forniti da AREU</v>
          </cell>
          <cell r="AU303" t="str">
            <v>pc completo di monitor, tastiera e mouse, connettività, telefono con SOREU</v>
          </cell>
          <cell r="AV303" t="str">
            <v>radio veicolare</v>
          </cell>
          <cell r="AW303" t="str">
            <v>no</v>
          </cell>
          <cell r="AX303" t="str">
            <v>D</v>
          </cell>
        </row>
        <row r="304">
          <cell r="A304" t="str">
            <v>BS-006/C2</v>
          </cell>
          <cell r="B304">
            <v>1</v>
          </cell>
        </row>
        <row r="305">
          <cell r="A305" t="str">
            <v>BS-006/C3</v>
          </cell>
          <cell r="B305">
            <v>1</v>
          </cell>
        </row>
        <row r="306">
          <cell r="A306" t="str">
            <v>BS-006/C4</v>
          </cell>
          <cell r="B306">
            <v>1</v>
          </cell>
        </row>
        <row r="307">
          <cell r="A307" t="str">
            <v>BS-006/C5</v>
          </cell>
          <cell r="B307">
            <v>1</v>
          </cell>
        </row>
        <row r="308">
          <cell r="A308" t="str">
            <v>BS-006/C6</v>
          </cell>
          <cell r="B308">
            <v>1</v>
          </cell>
        </row>
        <row r="309">
          <cell r="A309" t="str">
            <v>BS-006/D1</v>
          </cell>
          <cell r="B309">
            <v>1</v>
          </cell>
          <cell r="C309" t="str">
            <v>BS-006/D1</v>
          </cell>
          <cell r="D309" t="str">
            <v>BS-006/D</v>
          </cell>
          <cell r="E309" t="str">
            <v>Brescia</v>
          </cell>
          <cell r="F309" t="str">
            <v>BS-006</v>
          </cell>
          <cell r="H309" t="str">
            <v>N 45° 31’ 45” E 10° 15’ 16”</v>
          </cell>
          <cell r="I309" t="str">
            <v>V.le della Bornata</v>
          </cell>
          <cell r="J309">
            <v>1</v>
          </cell>
          <cell r="K309">
            <v>4</v>
          </cell>
          <cell r="N309">
            <v>1</v>
          </cell>
          <cell r="O309" t="str">
            <v>2/3u.</v>
          </cell>
          <cell r="P309">
            <v>16</v>
          </cell>
          <cell r="Q309">
            <v>8</v>
          </cell>
          <cell r="R309">
            <v>7</v>
          </cell>
          <cell r="S309" t="str">
            <v>dalle ore 6 alle 22: un autista socc.re  e un socc.re; dalle ore 22 alle 6 un autista socc.re e due socc.ri</v>
          </cell>
          <cell r="T309">
            <v>12</v>
          </cell>
          <cell r="U309" t="str">
            <v>si</v>
          </cell>
          <cell r="V309" t="str">
            <v>no</v>
          </cell>
          <cell r="W309">
            <v>3902</v>
          </cell>
          <cell r="X309">
            <v>51232</v>
          </cell>
          <cell r="Y309">
            <v>13.129677088672477</v>
          </cell>
          <cell r="Z309" t="str">
            <v>Brescia est h24</v>
          </cell>
          <cell r="AA309" t="str">
            <v>H24</v>
          </cell>
          <cell r="AB309">
            <v>0</v>
          </cell>
          <cell r="AC309">
            <v>0</v>
          </cell>
          <cell r="AD309">
            <v>20440</v>
          </cell>
          <cell r="AE309">
            <v>2</v>
          </cell>
          <cell r="AF309" t="str">
            <v>Impianto fisso per il mantenimento della carica elettrica dell'ambulanza presso la sede</v>
          </cell>
          <cell r="AG309">
            <v>70</v>
          </cell>
          <cell r="AH309" t="str">
            <v>Ambulanza tipo "A / A1"</v>
          </cell>
          <cell r="AI309">
            <v>1</v>
          </cell>
          <cell r="AJ309" t="str">
            <v>MSB</v>
          </cell>
          <cell r="AK309" t="str">
            <v>NO</v>
          </cell>
          <cell r="AL309">
            <v>8760</v>
          </cell>
          <cell r="AM309">
            <v>0.33333333333333304</v>
          </cell>
          <cell r="AN309">
            <v>0.33333333333333304</v>
          </cell>
          <cell r="AO309" t="str">
            <v>tutti</v>
          </cell>
          <cell r="AP309" t="str">
            <v>no</v>
          </cell>
          <cell r="AQ309" t="str">
            <v>si</v>
          </cell>
          <cell r="AR309" t="str">
            <v>si</v>
          </cell>
          <cell r="AS309" t="str">
            <v>Tutta la dotazione prevista dal DOC. 37 di AREU. Il DAE e l'Elettrocardiografo sono forniti da AREU</v>
          </cell>
          <cell r="AT309" t="str">
            <v>forniti da AREU</v>
          </cell>
          <cell r="AU309" t="str">
            <v>pc completo di monitor, tastiera e mouse, connettività, telefono con SOREU</v>
          </cell>
          <cell r="AV309" t="str">
            <v>radio veicolare</v>
          </cell>
          <cell r="AW309" t="str">
            <v>no</v>
          </cell>
          <cell r="AX309" t="str">
            <v>D</v>
          </cell>
        </row>
        <row r="310">
          <cell r="A310" t="str">
            <v>BS-006/D2</v>
          </cell>
          <cell r="B310">
            <v>1</v>
          </cell>
        </row>
        <row r="311">
          <cell r="A311" t="str">
            <v>BS-006/D3</v>
          </cell>
          <cell r="B311">
            <v>1</v>
          </cell>
        </row>
        <row r="312">
          <cell r="A312" t="str">
            <v>BS-006/D4</v>
          </cell>
          <cell r="B312">
            <v>1</v>
          </cell>
        </row>
        <row r="313">
          <cell r="A313" t="str">
            <v>BS-006/D5</v>
          </cell>
          <cell r="B313">
            <v>1</v>
          </cell>
        </row>
        <row r="314">
          <cell r="A314" t="str">
            <v>BS-006/D6</v>
          </cell>
          <cell r="B314">
            <v>1</v>
          </cell>
        </row>
        <row r="315">
          <cell r="A315" t="str">
            <v>BS-006/E1</v>
          </cell>
          <cell r="B315">
            <v>1</v>
          </cell>
          <cell r="C315" t="str">
            <v>BS-006/E1</v>
          </cell>
          <cell r="D315" t="str">
            <v>BS-006/E</v>
          </cell>
          <cell r="E315" t="str">
            <v>Brescia</v>
          </cell>
          <cell r="F315" t="str">
            <v>BS-006</v>
          </cell>
          <cell r="H315" t="str">
            <v>N 45° 30’ 46” E 10° 12’ 56”</v>
          </cell>
          <cell r="I315" t="str">
            <v>Via S. Zeno</v>
          </cell>
          <cell r="J315">
            <v>1</v>
          </cell>
          <cell r="K315">
            <v>4</v>
          </cell>
          <cell r="N315">
            <v>1</v>
          </cell>
          <cell r="O315" t="str">
            <v>3u.</v>
          </cell>
          <cell r="P315">
            <v>16</v>
          </cell>
          <cell r="Q315">
            <v>8</v>
          </cell>
          <cell r="R315">
            <v>7</v>
          </cell>
          <cell r="S315" t="str">
            <v>un autista soccorritore e due soccorritori</v>
          </cell>
          <cell r="T315">
            <v>12</v>
          </cell>
          <cell r="U315" t="str">
            <v>si</v>
          </cell>
          <cell r="V315" t="str">
            <v>si</v>
          </cell>
          <cell r="W315">
            <v>3962</v>
          </cell>
          <cell r="X315">
            <v>47800</v>
          </cell>
          <cell r="Y315">
            <v>12.064613831398283</v>
          </cell>
          <cell r="Z315" t="str">
            <v>Brescia sud h24</v>
          </cell>
          <cell r="AA315" t="str">
            <v>H24</v>
          </cell>
          <cell r="AB315">
            <v>0</v>
          </cell>
          <cell r="AC315">
            <v>0</v>
          </cell>
          <cell r="AD315">
            <v>26280</v>
          </cell>
          <cell r="AE315">
            <v>2</v>
          </cell>
          <cell r="AF315" t="str">
            <v>Impianto fisso per il mantenimento della carica elettrica dell'ambulanza presso la sede</v>
          </cell>
          <cell r="AG315">
            <v>71</v>
          </cell>
          <cell r="AH315" t="str">
            <v>Ambulanza tipo "A / A1"</v>
          </cell>
          <cell r="AI315">
            <v>1</v>
          </cell>
          <cell r="AJ315" t="str">
            <v>MSB</v>
          </cell>
          <cell r="AK315" t="str">
            <v>NO</v>
          </cell>
          <cell r="AL315">
            <v>8760</v>
          </cell>
          <cell r="AM315">
            <v>0.33333333333333304</v>
          </cell>
          <cell r="AN315">
            <v>0.33333333333333304</v>
          </cell>
          <cell r="AO315" t="str">
            <v>tutti</v>
          </cell>
          <cell r="AP315" t="str">
            <v>no</v>
          </cell>
          <cell r="AQ315" t="str">
            <v>si</v>
          </cell>
          <cell r="AR315" t="str">
            <v>si</v>
          </cell>
          <cell r="AS315" t="str">
            <v>Tutta la dotazione prevista dal DOC. 37 di AREU. Il DAE e l'Elettrocardiografo sono forniti da AREU</v>
          </cell>
          <cell r="AT315" t="str">
            <v>forniti da AREU</v>
          </cell>
          <cell r="AU315" t="str">
            <v>pc completo di monitor, tastiera e mouse,  connettività, telefono con SOREU. Integrazione con dotazione bariatrca fornita da AREU</v>
          </cell>
          <cell r="AV315" t="str">
            <v>radio veicolare</v>
          </cell>
          <cell r="AW315" t="str">
            <v>no</v>
          </cell>
          <cell r="AX315" t="str">
            <v>D</v>
          </cell>
        </row>
        <row r="316">
          <cell r="A316" t="str">
            <v>BS-006/E2</v>
          </cell>
          <cell r="B316">
            <v>1</v>
          </cell>
        </row>
        <row r="317">
          <cell r="A317" t="str">
            <v>BS-006/E3</v>
          </cell>
          <cell r="B317">
            <v>1</v>
          </cell>
        </row>
        <row r="318">
          <cell r="A318" t="str">
            <v>BS-006/E4</v>
          </cell>
          <cell r="B318">
            <v>1</v>
          </cell>
        </row>
        <row r="319">
          <cell r="A319" t="str">
            <v>BS-006/E5</v>
          </cell>
          <cell r="B319">
            <v>1</v>
          </cell>
        </row>
        <row r="320">
          <cell r="A320" t="str">
            <v>BS-006/E6</v>
          </cell>
          <cell r="B320">
            <v>1</v>
          </cell>
        </row>
        <row r="321">
          <cell r="A321" t="str">
            <v>BS-006/F1</v>
          </cell>
          <cell r="B321">
            <v>1</v>
          </cell>
          <cell r="C321" t="str">
            <v>BS-006/F1</v>
          </cell>
          <cell r="D321" t="str">
            <v>BS-006/F</v>
          </cell>
          <cell r="E321" t="str">
            <v>Brescia</v>
          </cell>
          <cell r="F321" t="str">
            <v>BS-006</v>
          </cell>
          <cell r="H321" t="str">
            <v>N 45° 27’ 28” E 10° 12’ 09”</v>
          </cell>
          <cell r="I321" t="str">
            <v>SP 45bis intersezione con Via Guglielmo Marconi</v>
          </cell>
          <cell r="J321">
            <v>1</v>
          </cell>
          <cell r="K321">
            <v>5</v>
          </cell>
          <cell r="N321">
            <v>1</v>
          </cell>
          <cell r="O321" t="str">
            <v>2/3u.</v>
          </cell>
          <cell r="P321">
            <v>16</v>
          </cell>
          <cell r="Q321">
            <v>8</v>
          </cell>
          <cell r="R321">
            <v>7</v>
          </cell>
          <cell r="S321" t="str">
            <v>dalle ore 6 alle 22: un autista socc.re  e un socc.re; dalle ore 22 alle 6 un autista socc.re e due socc.ri</v>
          </cell>
          <cell r="T321">
            <v>12</v>
          </cell>
          <cell r="U321" t="str">
            <v>si</v>
          </cell>
          <cell r="V321" t="str">
            <v>no</v>
          </cell>
          <cell r="W321">
            <v>2127</v>
          </cell>
          <cell r="X321">
            <v>54125</v>
          </cell>
          <cell r="Y321">
            <v>25.446638457921956</v>
          </cell>
          <cell r="Z321" t="str">
            <v>Flero h24</v>
          </cell>
          <cell r="AA321" t="str">
            <v>H24</v>
          </cell>
          <cell r="AB321">
            <v>0</v>
          </cell>
          <cell r="AC321">
            <v>0</v>
          </cell>
          <cell r="AD321">
            <v>20440</v>
          </cell>
          <cell r="AE321">
            <v>2</v>
          </cell>
          <cell r="AF321" t="str">
            <v>Impianto fisso per il mantenimento della carica elettrica dell'ambulanza presso la sede</v>
          </cell>
          <cell r="AG321">
            <v>72</v>
          </cell>
          <cell r="AH321" t="str">
            <v>Ambulanza tipo "A / A1"</v>
          </cell>
          <cell r="AI321">
            <v>1</v>
          </cell>
          <cell r="AJ321" t="str">
            <v>MSB</v>
          </cell>
          <cell r="AK321" t="str">
            <v>NO</v>
          </cell>
          <cell r="AL321">
            <v>8760</v>
          </cell>
          <cell r="AM321">
            <v>0.33333333333333304</v>
          </cell>
          <cell r="AN321">
            <v>0.33333333333333304</v>
          </cell>
          <cell r="AO321" t="str">
            <v>tutti</v>
          </cell>
          <cell r="AP321" t="str">
            <v>no</v>
          </cell>
          <cell r="AQ321" t="str">
            <v>si</v>
          </cell>
          <cell r="AR321" t="str">
            <v>si</v>
          </cell>
          <cell r="AS321" t="str">
            <v>Tutta la dotazione prevista dal DOC. 37 di AREU. Il DAE e l'Elettrocardiografo sono forniti da AREU</v>
          </cell>
          <cell r="AT321" t="str">
            <v>forniti da AREU</v>
          </cell>
          <cell r="AU321" t="str">
            <v>pc completo di monitor, tastiera e mouse, connettività, telefono con SOREU</v>
          </cell>
          <cell r="AV321" t="str">
            <v>radio veicolare</v>
          </cell>
          <cell r="AW321" t="str">
            <v>no</v>
          </cell>
          <cell r="AX321" t="str">
            <v>D</v>
          </cell>
        </row>
        <row r="322">
          <cell r="A322" t="str">
            <v>BS-006/F2</v>
          </cell>
          <cell r="B322">
            <v>1</v>
          </cell>
        </row>
        <row r="323">
          <cell r="A323" t="str">
            <v>BS-006/F3</v>
          </cell>
          <cell r="B323">
            <v>1</v>
          </cell>
        </row>
        <row r="324">
          <cell r="A324" t="str">
            <v>BS-006/F4</v>
          </cell>
          <cell r="B324">
            <v>1</v>
          </cell>
        </row>
        <row r="325">
          <cell r="A325" t="str">
            <v>BS-006/F5</v>
          </cell>
          <cell r="B325">
            <v>1</v>
          </cell>
        </row>
        <row r="326">
          <cell r="A326" t="str">
            <v>BS-006/F6</v>
          </cell>
          <cell r="B326">
            <v>1</v>
          </cell>
        </row>
        <row r="327">
          <cell r="A327" t="str">
            <v>BS-006/G1</v>
          </cell>
          <cell r="B327">
            <v>1</v>
          </cell>
          <cell r="C327" t="str">
            <v>BS-006/G1</v>
          </cell>
          <cell r="D327" t="str">
            <v>BS-006/G</v>
          </cell>
          <cell r="E327" t="str">
            <v>Brescia</v>
          </cell>
          <cell r="F327" t="str">
            <v>BS-006</v>
          </cell>
          <cell r="H327" t="str">
            <v>N 45° 33’ 01” E 10° 07’ 42”</v>
          </cell>
          <cell r="I327" t="str">
            <v>Via Cavallera</v>
          </cell>
          <cell r="J327">
            <v>1</v>
          </cell>
          <cell r="K327">
            <v>4</v>
          </cell>
          <cell r="N327">
            <v>1</v>
          </cell>
          <cell r="O327" t="str">
            <v>2/3u.</v>
          </cell>
          <cell r="P327">
            <v>16</v>
          </cell>
          <cell r="Q327">
            <v>8</v>
          </cell>
          <cell r="R327">
            <v>7</v>
          </cell>
          <cell r="S327" t="str">
            <v>dalle ore 6 alle 22: un autista socc.re  e un socc.re; dalle ore 22 alle 6 un autista socc.re e due socc.ri</v>
          </cell>
          <cell r="T327">
            <v>12</v>
          </cell>
          <cell r="U327" t="str">
            <v>si</v>
          </cell>
          <cell r="V327" t="str">
            <v>no</v>
          </cell>
          <cell r="W327">
            <v>2487</v>
          </cell>
          <cell r="X327">
            <v>45333</v>
          </cell>
          <cell r="Y327">
            <v>18.227985524728588</v>
          </cell>
          <cell r="Z327" t="str">
            <v>Roncadelle h24</v>
          </cell>
          <cell r="AA327" t="str">
            <v>H24</v>
          </cell>
          <cell r="AB327">
            <v>0</v>
          </cell>
          <cell r="AC327">
            <v>0</v>
          </cell>
          <cell r="AD327">
            <v>20440</v>
          </cell>
          <cell r="AE327">
            <v>2</v>
          </cell>
          <cell r="AF327" t="str">
            <v>Impianto fisso per il mantenimento della carica elettrica dell'ambulanza presso la sede</v>
          </cell>
          <cell r="AG327">
            <v>42</v>
          </cell>
          <cell r="AH327" t="str">
            <v>Ambulanza tipo "A / A1"</v>
          </cell>
          <cell r="AI327">
            <v>1</v>
          </cell>
          <cell r="AJ327" t="str">
            <v>MSB</v>
          </cell>
          <cell r="AK327" t="str">
            <v>NO</v>
          </cell>
          <cell r="AL327">
            <v>8760</v>
          </cell>
          <cell r="AM327">
            <v>0.33333333333333304</v>
          </cell>
          <cell r="AN327">
            <v>0.33333333333333304</v>
          </cell>
          <cell r="AO327" t="str">
            <v>tutti</v>
          </cell>
          <cell r="AP327" t="str">
            <v>no</v>
          </cell>
          <cell r="AQ327" t="str">
            <v>si</v>
          </cell>
          <cell r="AR327" t="str">
            <v>si</v>
          </cell>
          <cell r="AS327" t="str">
            <v>Tutta la dotazione prevista dal DOC. 37 di AREU. Il DAE e l'Elettrocardiografo sono forniti da AREU</v>
          </cell>
          <cell r="AT327" t="str">
            <v>forniti da AREU</v>
          </cell>
          <cell r="AU327" t="str">
            <v>pc completo di monitor, tastiera e mouse, connettività, telefono con SOREU</v>
          </cell>
          <cell r="AV327" t="str">
            <v>radio veicolare</v>
          </cell>
          <cell r="AW327" t="str">
            <v>no</v>
          </cell>
          <cell r="AX327" t="str">
            <v>D</v>
          </cell>
        </row>
        <row r="328">
          <cell r="A328" t="str">
            <v>BS-006/G2</v>
          </cell>
          <cell r="B328">
            <v>1</v>
          </cell>
        </row>
        <row r="329">
          <cell r="A329" t="str">
            <v>BS-006/G3</v>
          </cell>
          <cell r="B329">
            <v>1</v>
          </cell>
        </row>
        <row r="330">
          <cell r="A330" t="str">
            <v>BS-006/G4</v>
          </cell>
          <cell r="B330">
            <v>1</v>
          </cell>
        </row>
        <row r="331">
          <cell r="A331" t="str">
            <v>BS-006/G5</v>
          </cell>
          <cell r="B331">
            <v>1</v>
          </cell>
        </row>
        <row r="332">
          <cell r="A332" t="str">
            <v>BS-006/G6</v>
          </cell>
          <cell r="B332">
            <v>1</v>
          </cell>
        </row>
        <row r="333">
          <cell r="A333" t="str">
            <v>BS-006/H1</v>
          </cell>
          <cell r="B333">
            <v>1</v>
          </cell>
          <cell r="C333" t="str">
            <v>BS-006/H1</v>
          </cell>
          <cell r="D333" t="str">
            <v>BS-006/H</v>
          </cell>
          <cell r="E333" t="str">
            <v>Brescia</v>
          </cell>
          <cell r="F333" t="str">
            <v>BS-006</v>
          </cell>
          <cell r="H333" t="str">
            <v>N 45° 35’ 04” E 10° 14’ 59”</v>
          </cell>
          <cell r="I333" t="str">
            <v>Via Brescia</v>
          </cell>
          <cell r="J333">
            <v>1</v>
          </cell>
          <cell r="K333">
            <v>4</v>
          </cell>
          <cell r="N333">
            <v>1</v>
          </cell>
          <cell r="O333" t="str">
            <v>2/3u.</v>
          </cell>
          <cell r="P333">
            <v>16</v>
          </cell>
          <cell r="Q333">
            <v>8</v>
          </cell>
          <cell r="R333">
            <v>7</v>
          </cell>
          <cell r="S333" t="str">
            <v>dalle ore 6 alle 22: un autista socc.re  e un socc.re; dalle ore 22 alle 6 un autista socc.re e due socc.ri</v>
          </cell>
          <cell r="T333">
            <v>12</v>
          </cell>
          <cell r="U333" t="str">
            <v>si</v>
          </cell>
          <cell r="V333" t="str">
            <v>no</v>
          </cell>
          <cell r="W333">
            <v>2779</v>
          </cell>
          <cell r="X333">
            <v>39716</v>
          </cell>
          <cell r="Y333">
            <v>14.291471752428931</v>
          </cell>
          <cell r="Z333" t="str">
            <v>Nave h24</v>
          </cell>
          <cell r="AA333" t="str">
            <v>H24</v>
          </cell>
          <cell r="AB333">
            <v>0</v>
          </cell>
          <cell r="AC333">
            <v>0</v>
          </cell>
          <cell r="AD333">
            <v>20440</v>
          </cell>
          <cell r="AE333">
            <v>2</v>
          </cell>
          <cell r="AF333" t="str">
            <v>Impianto fisso per il mantenimento della carica elettrica dell'ambulanza presso la sede</v>
          </cell>
          <cell r="AG333">
            <v>73</v>
          </cell>
          <cell r="AH333" t="str">
            <v>Ambulanza tipo "A / A1"</v>
          </cell>
          <cell r="AI333">
            <v>1</v>
          </cell>
          <cell r="AJ333" t="str">
            <v>MSB</v>
          </cell>
          <cell r="AK333" t="str">
            <v>NO</v>
          </cell>
          <cell r="AL333">
            <v>8760</v>
          </cell>
          <cell r="AM333">
            <v>0.33333333333333304</v>
          </cell>
          <cell r="AN333">
            <v>0.33333333333333304</v>
          </cell>
          <cell r="AO333" t="str">
            <v>tutti</v>
          </cell>
          <cell r="AP333" t="str">
            <v>no</v>
          </cell>
          <cell r="AQ333" t="str">
            <v>si</v>
          </cell>
          <cell r="AR333" t="str">
            <v>si</v>
          </cell>
          <cell r="AS333" t="str">
            <v>Tutta la dotazione prevista dal DOC. 37 di AREU. Il DAE e l'Elettrocardiografo sono forniti da AREU</v>
          </cell>
          <cell r="AT333" t="str">
            <v>forniti da AREU</v>
          </cell>
          <cell r="AU333" t="str">
            <v>pc completo di monitor, tastiera e mouse, connettività, telefono con SOREU</v>
          </cell>
          <cell r="AV333" t="str">
            <v>radio veicolare</v>
          </cell>
          <cell r="AW333" t="str">
            <v>no</v>
          </cell>
          <cell r="AX333" t="str">
            <v>D</v>
          </cell>
        </row>
        <row r="334">
          <cell r="A334" t="str">
            <v>BS-006/H2</v>
          </cell>
          <cell r="B334">
            <v>1</v>
          </cell>
        </row>
        <row r="335">
          <cell r="A335" t="str">
            <v>BS-006/H3</v>
          </cell>
          <cell r="B335">
            <v>1</v>
          </cell>
        </row>
        <row r="336">
          <cell r="A336" t="str">
            <v>BS-006/H4</v>
          </cell>
          <cell r="B336">
            <v>1</v>
          </cell>
        </row>
        <row r="337">
          <cell r="A337" t="str">
            <v>BS-006/H5</v>
          </cell>
          <cell r="B337">
            <v>1</v>
          </cell>
        </row>
        <row r="338">
          <cell r="A338" t="str">
            <v>BS-006/H6</v>
          </cell>
          <cell r="B338">
            <v>1</v>
          </cell>
        </row>
        <row r="339">
          <cell r="A339" t="str">
            <v>BS-006/I1</v>
          </cell>
          <cell r="B339">
            <v>1</v>
          </cell>
          <cell r="C339" t="str">
            <v>BS-006/I1</v>
          </cell>
          <cell r="D339" t="str">
            <v>BS-006/I</v>
          </cell>
          <cell r="E339" t="str">
            <v>Brescia</v>
          </cell>
          <cell r="F339" t="str">
            <v>BS-006</v>
          </cell>
          <cell r="H339" t="str">
            <v>N 45° 30’ 18” E 10° 16’ 31”</v>
          </cell>
          <cell r="I339" t="str">
            <v xml:space="preserve">Via serenissima
</v>
          </cell>
          <cell r="J339">
            <v>1</v>
          </cell>
          <cell r="K339">
            <v>5</v>
          </cell>
          <cell r="N339">
            <v>1</v>
          </cell>
          <cell r="O339" t="str">
            <v>2/3u.</v>
          </cell>
          <cell r="P339">
            <v>16</v>
          </cell>
          <cell r="Q339">
            <v>8</v>
          </cell>
          <cell r="R339">
            <v>7</v>
          </cell>
          <cell r="S339" t="str">
            <v>dalle ore 6 alle 22: un autista socc.re  e un socc.re; dalle ore 22 alle 6 un autista socc.re e due socc.ri</v>
          </cell>
          <cell r="T339">
            <v>12</v>
          </cell>
          <cell r="U339" t="str">
            <v>si</v>
          </cell>
          <cell r="V339" t="str">
            <v>no</v>
          </cell>
          <cell r="W339">
            <v>1100</v>
          </cell>
          <cell r="X339">
            <v>58000</v>
          </cell>
          <cell r="Y339">
            <v>52.727272727272727</v>
          </cell>
          <cell r="Z339" t="str">
            <v>Brescia Buffalora h24</v>
          </cell>
          <cell r="AA339" t="str">
            <v>H24</v>
          </cell>
          <cell r="AB339">
            <v>0</v>
          </cell>
          <cell r="AC339">
            <v>0</v>
          </cell>
          <cell r="AD339">
            <v>20440</v>
          </cell>
          <cell r="AE339">
            <v>2</v>
          </cell>
          <cell r="AF339" t="str">
            <v>Impianto fisso per il mantenimento della carica elettrica dell'ambulanza presso la sede</v>
          </cell>
          <cell r="AG339">
            <v>74</v>
          </cell>
          <cell r="AH339" t="str">
            <v>Ambulanza tipo "A / A1"</v>
          </cell>
          <cell r="AI339">
            <v>1</v>
          </cell>
          <cell r="AJ339" t="str">
            <v>MSB</v>
          </cell>
          <cell r="AK339" t="str">
            <v>NO</v>
          </cell>
          <cell r="AL339">
            <v>8760</v>
          </cell>
          <cell r="AM339">
            <v>0.33333333333333304</v>
          </cell>
          <cell r="AN339">
            <v>0.33333333333333304</v>
          </cell>
          <cell r="AO339" t="str">
            <v>tutti</v>
          </cell>
          <cell r="AP339" t="str">
            <v>no</v>
          </cell>
          <cell r="AQ339" t="str">
            <v>si</v>
          </cell>
          <cell r="AR339" t="str">
            <v>si</v>
          </cell>
          <cell r="AS339" t="str">
            <v>Tutta la dotazione prevista dal DOC. 37 di AREU. Il DAE e l'Elettrocardiografo sono forniti da AREU</v>
          </cell>
          <cell r="AT339" t="str">
            <v>forniti da AREU</v>
          </cell>
          <cell r="AU339" t="str">
            <v>pc completo di monitor, tastiera e mouse, connettività, telefono con SOREU</v>
          </cell>
          <cell r="AV339" t="str">
            <v>radio veicolare</v>
          </cell>
          <cell r="AW339" t="str">
            <v>no</v>
          </cell>
          <cell r="AX339" t="str">
            <v>D</v>
          </cell>
        </row>
        <row r="340">
          <cell r="A340" t="str">
            <v>BS-006/I2</v>
          </cell>
          <cell r="B340">
            <v>1</v>
          </cell>
        </row>
        <row r="341">
          <cell r="A341" t="str">
            <v>BS-006/I3</v>
          </cell>
          <cell r="B341">
            <v>1</v>
          </cell>
        </row>
        <row r="342">
          <cell r="A342" t="str">
            <v>BS-006/I4</v>
          </cell>
          <cell r="B342">
            <v>1</v>
          </cell>
        </row>
        <row r="343">
          <cell r="A343" t="str">
            <v>BS-006/I5</v>
          </cell>
          <cell r="B343">
            <v>1</v>
          </cell>
        </row>
        <row r="344">
          <cell r="A344" t="str">
            <v>BS-006/I6</v>
          </cell>
          <cell r="B344">
            <v>1</v>
          </cell>
        </row>
        <row r="345">
          <cell r="A345" t="str">
            <v>BS-007/A1</v>
          </cell>
          <cell r="B345">
            <v>1</v>
          </cell>
          <cell r="C345" t="str">
            <v>BS-007/A1</v>
          </cell>
          <cell r="D345" t="str">
            <v>BS-007/A</v>
          </cell>
          <cell r="E345" t="str">
            <v>Brescia</v>
          </cell>
          <cell r="F345" t="str">
            <v>BS-007</v>
          </cell>
          <cell r="H345" t="str">
            <v>N 46° 15’ 35.5” E 10° 30’ 27.5”</v>
          </cell>
          <cell r="I345" t="str">
            <v>Via Risorgimento ang. Via Salimmo</v>
          </cell>
          <cell r="J345">
            <v>1</v>
          </cell>
          <cell r="K345">
            <v>5</v>
          </cell>
          <cell r="M345">
            <v>1</v>
          </cell>
          <cell r="O345" t="str">
            <v>2u.</v>
          </cell>
          <cell r="P345">
            <v>12</v>
          </cell>
          <cell r="Q345">
            <v>0</v>
          </cell>
          <cell r="R345">
            <v>7</v>
          </cell>
          <cell r="S345" t="str">
            <v>un autista soccorritore e un soccorritore</v>
          </cell>
          <cell r="T345">
            <v>12</v>
          </cell>
          <cell r="U345" t="str">
            <v>no</v>
          </cell>
          <cell r="V345" t="str">
            <v>no</v>
          </cell>
          <cell r="W345">
            <v>374</v>
          </cell>
          <cell r="X345">
            <v>18094</v>
          </cell>
          <cell r="Y345">
            <v>48.37967914438503</v>
          </cell>
          <cell r="Z345" t="str">
            <v>Ponte di legno (MSA1)</v>
          </cell>
          <cell r="AA345" t="str">
            <v>H12</v>
          </cell>
          <cell r="AB345">
            <v>0</v>
          </cell>
          <cell r="AC345">
            <v>0</v>
          </cell>
          <cell r="AD345">
            <v>13140</v>
          </cell>
          <cell r="AE345">
            <v>2</v>
          </cell>
          <cell r="AF345" t="str">
            <v>Impianto fisso per il mantenimento della carica elettrica dell'ambulanza presso la sede</v>
          </cell>
          <cell r="AG345">
            <v>75</v>
          </cell>
          <cell r="AH345" t="str">
            <v>Ambulanza tipo "A / A1" a trazione integrale o similare</v>
          </cell>
          <cell r="AI345">
            <v>1</v>
          </cell>
          <cell r="AJ345" t="str">
            <v>MSA1</v>
          </cell>
          <cell r="AK345" t="str">
            <v>Un infermiere del SSR</v>
          </cell>
          <cell r="AL345">
            <v>4380</v>
          </cell>
          <cell r="AM345">
            <v>0.33333333333333331</v>
          </cell>
          <cell r="AN345">
            <v>0.83333333333333337</v>
          </cell>
          <cell r="AO345" t="str">
            <v>tutti</v>
          </cell>
          <cell r="AP345" t="str">
            <v>no</v>
          </cell>
          <cell r="AQ345" t="str">
            <v>si</v>
          </cell>
          <cell r="AR345" t="str">
            <v>si</v>
          </cell>
          <cell r="AS345" t="str">
            <v>Tutta la dotazione prevista dal DOC. 37 di AREU. L'Elettrocardiografo è fornito da AREU Alcuni presidi, i farmaci e le apparecchiature elettromedicali (tranne l'aspiratore) sono fornite da AREU</v>
          </cell>
          <cell r="AT345" t="str">
            <v>Forniti da AREU</v>
          </cell>
          <cell r="AU345" t="str">
            <v>pc completo di monitor, tastiera e mouse, connettività, telefono con SOREU</v>
          </cell>
          <cell r="AV345" t="str">
            <v>radio veicolare</v>
          </cell>
          <cell r="AW345" t="str">
            <v>si</v>
          </cell>
          <cell r="AX345" t="str">
            <v>D</v>
          </cell>
        </row>
        <row r="346">
          <cell r="A346" t="str">
            <v>BS-007/A2</v>
          </cell>
          <cell r="B346">
            <v>1</v>
          </cell>
          <cell r="C346" t="str">
            <v>BS-007/A2</v>
          </cell>
          <cell r="D346" t="str">
            <v>BS-007/A</v>
          </cell>
          <cell r="E346" t="str">
            <v>Brescia</v>
          </cell>
          <cell r="F346" t="str">
            <v>BS-007</v>
          </cell>
          <cell r="H346" t="str">
            <v>N 46° 15’ 35.5” E 10° 30’ 27.5”</v>
          </cell>
          <cell r="I346" t="str">
            <v>Via Risorgimento ang. Via Salimmo</v>
          </cell>
          <cell r="J346">
            <v>1</v>
          </cell>
          <cell r="K346">
            <v>5</v>
          </cell>
          <cell r="N346">
            <v>1</v>
          </cell>
          <cell r="O346" t="str">
            <v>3u.</v>
          </cell>
          <cell r="P346">
            <v>4</v>
          </cell>
          <cell r="Q346">
            <v>8</v>
          </cell>
          <cell r="R346">
            <v>7</v>
          </cell>
          <cell r="S346" t="str">
            <v>un autista soccorritore e due soccorritori</v>
          </cell>
          <cell r="T346">
            <v>12</v>
          </cell>
          <cell r="U346" t="str">
            <v>si</v>
          </cell>
          <cell r="V346" t="str">
            <v>no</v>
          </cell>
          <cell r="Y346" t="e">
            <v>#DIV/0!</v>
          </cell>
          <cell r="Z346" t="str">
            <v xml:space="preserve">Ponte di legno MSB </v>
          </cell>
          <cell r="AA346" t="str">
            <v>H12</v>
          </cell>
          <cell r="AB346">
            <v>0</v>
          </cell>
          <cell r="AC346">
            <v>0</v>
          </cell>
          <cell r="AD346">
            <v>13140</v>
          </cell>
          <cell r="AE346">
            <v>2</v>
          </cell>
          <cell r="AF346" t="str">
            <v>Impianto fisso per il mantenimento della carica elettrica dell'ambulanza presso la sede</v>
          </cell>
          <cell r="AG346">
            <v>76</v>
          </cell>
          <cell r="AH346" t="str">
            <v>Ambulanza tipo "A / A1" a trazione integrale o similare</v>
          </cell>
          <cell r="AI346">
            <v>1</v>
          </cell>
          <cell r="AJ346" t="str">
            <v>MSB</v>
          </cell>
          <cell r="AK346" t="str">
            <v>no</v>
          </cell>
          <cell r="AL346">
            <v>4380</v>
          </cell>
          <cell r="AM346">
            <v>0.83333333333333337</v>
          </cell>
          <cell r="AN346">
            <v>0.33333333333333331</v>
          </cell>
          <cell r="AO346" t="str">
            <v>tutti</v>
          </cell>
          <cell r="AP346" t="str">
            <v>no</v>
          </cell>
          <cell r="AQ346" t="str">
            <v>si</v>
          </cell>
          <cell r="AR346" t="str">
            <v>si</v>
          </cell>
          <cell r="AS346" t="str">
            <v>Tutta la dotazione prevista dal DOC. 37 di AREU. Il DAE e l'Elettrocardiografo sono forniti da AREU</v>
          </cell>
          <cell r="AT346" t="str">
            <v>Forniti da AREU</v>
          </cell>
          <cell r="AU346" t="str">
            <v>pc completo di monitor, tastiera e mouse, connettività, telefono con SOREU</v>
          </cell>
          <cell r="AV346" t="str">
            <v>radio veicolare</v>
          </cell>
          <cell r="AW346" t="str">
            <v>si</v>
          </cell>
          <cell r="AX346" t="str">
            <v>D</v>
          </cell>
        </row>
        <row r="347">
          <cell r="A347" t="str">
            <v>BS-007/A2</v>
          </cell>
          <cell r="B347">
            <v>1</v>
          </cell>
        </row>
        <row r="348">
          <cell r="A348" t="str">
            <v>BS-007/A3</v>
          </cell>
          <cell r="B348">
            <v>1</v>
          </cell>
        </row>
        <row r="349">
          <cell r="A349" t="str">
            <v>BS-007/A3</v>
          </cell>
          <cell r="B349">
            <v>1</v>
          </cell>
        </row>
        <row r="350">
          <cell r="A350" t="str">
            <v>BS-007/A4</v>
          </cell>
          <cell r="B350">
            <v>1</v>
          </cell>
        </row>
        <row r="351">
          <cell r="A351" t="str">
            <v>BS-007/A4</v>
          </cell>
          <cell r="B351">
            <v>1</v>
          </cell>
        </row>
        <row r="352">
          <cell r="A352" t="str">
            <v>BS-007/A5</v>
          </cell>
          <cell r="B352">
            <v>1</v>
          </cell>
        </row>
        <row r="353">
          <cell r="A353" t="str">
            <v>BS-007/A5</v>
          </cell>
          <cell r="B353">
            <v>1</v>
          </cell>
        </row>
        <row r="354">
          <cell r="A354" t="str">
            <v>BS-007/A6</v>
          </cell>
          <cell r="B354">
            <v>1</v>
          </cell>
        </row>
        <row r="355">
          <cell r="A355" t="str">
            <v>BS-007/A6</v>
          </cell>
          <cell r="B355">
            <v>1</v>
          </cell>
        </row>
        <row r="356">
          <cell r="A356" t="str">
            <v>BS-007/B1</v>
          </cell>
          <cell r="B356">
            <v>1</v>
          </cell>
          <cell r="C356" t="str">
            <v>BS-007/B1</v>
          </cell>
          <cell r="D356" t="str">
            <v>BS-007/B</v>
          </cell>
          <cell r="E356" t="str">
            <v>Brescia</v>
          </cell>
          <cell r="F356" t="str">
            <v>BS-007</v>
          </cell>
          <cell r="H356" t="str">
            <v>N 46° 15’ 35.5” E 10° 30’ 27.5”</v>
          </cell>
          <cell r="I356" t="str">
            <v>Via Risorgimento ang. Via Salimmo</v>
          </cell>
          <cell r="J356">
            <v>1</v>
          </cell>
          <cell r="K356">
            <v>5</v>
          </cell>
          <cell r="N356">
            <v>1</v>
          </cell>
          <cell r="O356" t="str">
            <v>3U.</v>
          </cell>
          <cell r="P356">
            <v>16</v>
          </cell>
          <cell r="Q356">
            <v>8</v>
          </cell>
          <cell r="S356" t="str">
            <v>un autista soccorritore e due soccorritori</v>
          </cell>
          <cell r="U356" t="str">
            <v>si</v>
          </cell>
          <cell r="V356" t="str">
            <v>no</v>
          </cell>
          <cell r="W356">
            <v>101</v>
          </cell>
          <cell r="X356">
            <v>4685</v>
          </cell>
          <cell r="Y356">
            <v>46.386138613861384</v>
          </cell>
          <cell r="Z356" t="str">
            <v>Ponte di Legno h24 (Stagionale)</v>
          </cell>
          <cell r="AA356" t="str">
            <v>H24</v>
          </cell>
          <cell r="AB356">
            <v>0</v>
          </cell>
          <cell r="AC356">
            <v>0</v>
          </cell>
          <cell r="AD356">
            <v>4320</v>
          </cell>
          <cell r="AE356">
            <v>2</v>
          </cell>
          <cell r="AF356" t="str">
            <v>Impianto fisso per il mantenimento della carica elettrica dell'ambulanza presso la sede</v>
          </cell>
          <cell r="AG356">
            <v>43</v>
          </cell>
          <cell r="AH356" t="str">
            <v>Ambulanza tipo "A / A1"</v>
          </cell>
          <cell r="AI356">
            <v>1</v>
          </cell>
          <cell r="AJ356" t="str">
            <v>MSB</v>
          </cell>
          <cell r="AK356" t="str">
            <v>NO</v>
          </cell>
          <cell r="AL356">
            <v>1440</v>
          </cell>
          <cell r="AM356">
            <v>0.33333333333333331</v>
          </cell>
          <cell r="AN356">
            <v>0.33333333333333331</v>
          </cell>
          <cell r="AO356" t="str">
            <v xml:space="preserve">dal 1 dicembre al 31 marzo e dal 1 luglio al 15 di settembre nei giorni prefestivi e festivi </v>
          </cell>
          <cell r="AP356" t="str">
            <v>restanti giorni dell'anno</v>
          </cell>
          <cell r="AQ356" t="str">
            <v>si</v>
          </cell>
          <cell r="AR356" t="str">
            <v>si</v>
          </cell>
          <cell r="AS356" t="str">
            <v>Tutta la dotazione prevista dal DOC. 37 di AREU. Il DAE e l'Elettrocardiografo sono forniti da AREU</v>
          </cell>
          <cell r="AT356" t="str">
            <v>forniti da AREU</v>
          </cell>
          <cell r="AU356" t="str">
            <v>pc completo di monitor, tastiera e mouse, connettività, telefono con SOREU</v>
          </cell>
          <cell r="AV356" t="str">
            <v>radio veicolare</v>
          </cell>
          <cell r="AW356" t="str">
            <v>no</v>
          </cell>
          <cell r="AX356" t="str">
            <v>D</v>
          </cell>
        </row>
        <row r="357">
          <cell r="A357" t="str">
            <v>BS-007/B2</v>
          </cell>
          <cell r="B357">
            <v>1</v>
          </cell>
        </row>
        <row r="358">
          <cell r="A358" t="str">
            <v>BS-007/B3</v>
          </cell>
          <cell r="B358">
            <v>1</v>
          </cell>
        </row>
        <row r="359">
          <cell r="A359" t="str">
            <v>BS-007/B4</v>
          </cell>
          <cell r="B359">
            <v>1</v>
          </cell>
        </row>
        <row r="360">
          <cell r="A360" t="str">
            <v>BS-007/B5</v>
          </cell>
          <cell r="B360">
            <v>1</v>
          </cell>
        </row>
        <row r="361">
          <cell r="A361" t="str">
            <v>BS-007/B6</v>
          </cell>
          <cell r="B361">
            <v>1</v>
          </cell>
        </row>
        <row r="362">
          <cell r="A362" t="str">
            <v>BS-008/A1</v>
          </cell>
          <cell r="B362">
            <v>1</v>
          </cell>
          <cell r="C362" t="str">
            <v>BS-008/A1</v>
          </cell>
          <cell r="D362" t="str">
            <v>BS-008/A</v>
          </cell>
          <cell r="E362" t="str">
            <v>Brescia</v>
          </cell>
          <cell r="F362" t="str">
            <v>BS-008</v>
          </cell>
          <cell r="H362" t="str">
            <v>N 45°35’54” E 09°53’01”</v>
          </cell>
          <cell r="I362" t="str">
            <v>P.zza Zamara</v>
          </cell>
          <cell r="J362">
            <v>1</v>
          </cell>
          <cell r="K362">
            <v>4</v>
          </cell>
          <cell r="N362">
            <v>1</v>
          </cell>
          <cell r="O362" t="str">
            <v>2/3u.</v>
          </cell>
          <cell r="P362">
            <v>16</v>
          </cell>
          <cell r="Q362">
            <v>8</v>
          </cell>
          <cell r="R362">
            <v>7</v>
          </cell>
          <cell r="S362" t="str">
            <v>dalle ore 6 alle 22: un autista socc.re  e un socc.re; dalle ore 22 alle 6 un autista socc.re e due socc.ri</v>
          </cell>
          <cell r="T362">
            <v>12</v>
          </cell>
          <cell r="U362" t="str">
            <v>si</v>
          </cell>
          <cell r="V362" t="str">
            <v>no</v>
          </cell>
          <cell r="W362">
            <v>2530</v>
          </cell>
          <cell r="X362">
            <v>75795</v>
          </cell>
          <cell r="Y362">
            <v>29.958498023715414</v>
          </cell>
          <cell r="Z362" t="str">
            <v>Palazzolo h24</v>
          </cell>
          <cell r="AA362" t="str">
            <v>H24</v>
          </cell>
          <cell r="AB362">
            <v>0</v>
          </cell>
          <cell r="AC362">
            <v>0</v>
          </cell>
          <cell r="AD362">
            <v>20440</v>
          </cell>
          <cell r="AE362">
            <v>2</v>
          </cell>
          <cell r="AF362" t="str">
            <v>Impianto fisso per il mantenimento della carica elettrica dell'ambulanza presso la sede</v>
          </cell>
          <cell r="AG362">
            <v>77</v>
          </cell>
          <cell r="AH362" t="str">
            <v>Ambulanza tipo "A / A1"</v>
          </cell>
          <cell r="AI362">
            <v>1</v>
          </cell>
          <cell r="AJ362" t="str">
            <v>MSB</v>
          </cell>
          <cell r="AK362" t="str">
            <v>NO</v>
          </cell>
          <cell r="AL362">
            <v>8760</v>
          </cell>
          <cell r="AM362">
            <v>0.33333333333333304</v>
          </cell>
          <cell r="AN362">
            <v>0.33333333333333304</v>
          </cell>
          <cell r="AO362" t="str">
            <v>tutti</v>
          </cell>
          <cell r="AP362" t="str">
            <v>no</v>
          </cell>
          <cell r="AQ362" t="str">
            <v>si</v>
          </cell>
          <cell r="AR362" t="str">
            <v>si</v>
          </cell>
          <cell r="AS362" t="str">
            <v>Tutta la dotazione prevista dal DOC. 37 di AREU. Il DAE e l'Elettrocardiografo sono forniti da AREU</v>
          </cell>
          <cell r="AT362" t="str">
            <v>Forniti da AREU</v>
          </cell>
          <cell r="AU362" t="str">
            <v>pc completo di monitor, tastiera e mouse, connettività, telefono con SOREU</v>
          </cell>
          <cell r="AV362" t="str">
            <v>radio veicolare</v>
          </cell>
          <cell r="AW362" t="str">
            <v>no</v>
          </cell>
          <cell r="AX362" t="str">
            <v>D</v>
          </cell>
        </row>
        <row r="363">
          <cell r="A363" t="str">
            <v>BS-008/A2</v>
          </cell>
          <cell r="B363">
            <v>1</v>
          </cell>
        </row>
        <row r="364">
          <cell r="A364" t="str">
            <v>BS-008/A3</v>
          </cell>
          <cell r="B364">
            <v>1</v>
          </cell>
        </row>
        <row r="365">
          <cell r="A365" t="str">
            <v>BS-008/A4</v>
          </cell>
          <cell r="B365">
            <v>1</v>
          </cell>
        </row>
        <row r="366">
          <cell r="A366" t="str">
            <v>BS-008/A5</v>
          </cell>
          <cell r="B366">
            <v>1</v>
          </cell>
        </row>
        <row r="367">
          <cell r="A367" t="str">
            <v>BS-008/A6</v>
          </cell>
          <cell r="B367">
            <v>1</v>
          </cell>
        </row>
        <row r="368">
          <cell r="A368" t="str">
            <v>BS-008/B1</v>
          </cell>
          <cell r="B368">
            <v>1</v>
          </cell>
          <cell r="C368" t="str">
            <v>BS-008/B1</v>
          </cell>
          <cell r="D368" t="str">
            <v>BS-008/B</v>
          </cell>
          <cell r="E368" t="str">
            <v>Brescia</v>
          </cell>
          <cell r="F368" t="str">
            <v>BS-008</v>
          </cell>
          <cell r="H368" t="str">
            <v>N 45° 33’ 29” E 10° 05’ 39”</v>
          </cell>
          <cell r="I368" t="str">
            <v>Loc. Baitella</v>
          </cell>
          <cell r="J368">
            <v>1</v>
          </cell>
          <cell r="K368">
            <v>5</v>
          </cell>
          <cell r="N368">
            <v>1</v>
          </cell>
          <cell r="O368" t="str">
            <v>3u.</v>
          </cell>
          <cell r="P368">
            <v>16</v>
          </cell>
          <cell r="Q368">
            <v>8</v>
          </cell>
          <cell r="R368">
            <v>7</v>
          </cell>
          <cell r="S368" t="str">
            <v>un autista soccorritore e due soccorritori</v>
          </cell>
          <cell r="T368">
            <v>12</v>
          </cell>
          <cell r="U368" t="str">
            <v>si</v>
          </cell>
          <cell r="V368" t="str">
            <v>no</v>
          </cell>
          <cell r="W368">
            <v>2139</v>
          </cell>
          <cell r="X368">
            <v>54533</v>
          </cell>
          <cell r="Y368">
            <v>25.49462365591398</v>
          </cell>
          <cell r="Z368" t="str">
            <v>Ospitaletto h24</v>
          </cell>
          <cell r="AA368" t="str">
            <v>H24</v>
          </cell>
          <cell r="AB368">
            <v>0</v>
          </cell>
          <cell r="AC368">
            <v>0</v>
          </cell>
          <cell r="AD368">
            <v>26280</v>
          </cell>
          <cell r="AE368">
            <v>2</v>
          </cell>
          <cell r="AF368" t="str">
            <v>Impianto fisso per il mantenimento della carica elettrica dell'ambulanza presso la sede</v>
          </cell>
          <cell r="AG368">
            <v>78</v>
          </cell>
          <cell r="AH368" t="str">
            <v>Ambulanza tipo "A / A1"</v>
          </cell>
          <cell r="AI368">
            <v>1</v>
          </cell>
          <cell r="AJ368" t="str">
            <v>MSB</v>
          </cell>
          <cell r="AK368" t="str">
            <v>NO</v>
          </cell>
          <cell r="AL368">
            <v>8760</v>
          </cell>
          <cell r="AM368">
            <v>0.33333333333333331</v>
          </cell>
          <cell r="AN368">
            <v>0.33333333333333331</v>
          </cell>
          <cell r="AO368" t="str">
            <v>tutti</v>
          </cell>
          <cell r="AP368" t="str">
            <v>no</v>
          </cell>
          <cell r="AQ368" t="str">
            <v>si</v>
          </cell>
          <cell r="AR368" t="str">
            <v>si</v>
          </cell>
          <cell r="AS368" t="str">
            <v>Tutta la dotazione prevista dal DOC. 37 di AREU. Il DAE e l'Elettrocardiografo sono forniti da AREU</v>
          </cell>
          <cell r="AT368" t="str">
            <v>Forniti da AREU</v>
          </cell>
          <cell r="AU368" t="str">
            <v>pc completo di monitor, tastiera e mouse, connettività, telefono con SOREU</v>
          </cell>
          <cell r="AV368" t="str">
            <v>radio veicolare</v>
          </cell>
          <cell r="AW368" t="str">
            <v>no</v>
          </cell>
          <cell r="AX368" t="str">
            <v>D</v>
          </cell>
        </row>
        <row r="369">
          <cell r="A369" t="str">
            <v>BS-008/B2</v>
          </cell>
          <cell r="B369">
            <v>1</v>
          </cell>
        </row>
        <row r="370">
          <cell r="A370" t="str">
            <v>BS-008/B3</v>
          </cell>
          <cell r="B370">
            <v>1</v>
          </cell>
        </row>
        <row r="371">
          <cell r="A371" t="str">
            <v>BS-008/B4</v>
          </cell>
          <cell r="B371">
            <v>1</v>
          </cell>
        </row>
        <row r="372">
          <cell r="A372" t="str">
            <v>BS-008/B5</v>
          </cell>
          <cell r="B372">
            <v>1</v>
          </cell>
        </row>
        <row r="373">
          <cell r="A373" t="str">
            <v>BS-008/B6</v>
          </cell>
          <cell r="B373">
            <v>1</v>
          </cell>
        </row>
        <row r="374">
          <cell r="A374" t="str">
            <v>BS-008/C1</v>
          </cell>
          <cell r="B374">
            <v>1</v>
          </cell>
          <cell r="C374" t="str">
            <v>BS-008/C1</v>
          </cell>
          <cell r="D374" t="str">
            <v>BS-008/C</v>
          </cell>
          <cell r="E374" t="str">
            <v>Brescia</v>
          </cell>
          <cell r="F374" t="str">
            <v>BS-008</v>
          </cell>
          <cell r="H374" t="str">
            <v xml:space="preserve"> N 45°34’10” E 09°59’43”</v>
          </cell>
          <cell r="I374" t="str">
            <v>Via Cesaresco</v>
          </cell>
          <cell r="J374">
            <v>1</v>
          </cell>
          <cell r="K374">
            <v>5</v>
          </cell>
          <cell r="N374">
            <v>1</v>
          </cell>
          <cell r="O374" t="str">
            <v>2u.</v>
          </cell>
          <cell r="P374">
            <v>12</v>
          </cell>
          <cell r="Q374">
            <v>0</v>
          </cell>
          <cell r="R374">
            <v>7</v>
          </cell>
          <cell r="S374" t="str">
            <v>un autista soccorritore e un soccorritore</v>
          </cell>
          <cell r="T374">
            <v>12</v>
          </cell>
          <cell r="U374" t="str">
            <v>no</v>
          </cell>
          <cell r="V374" t="str">
            <v>no</v>
          </cell>
          <cell r="W374">
            <v>1200</v>
          </cell>
          <cell r="X374">
            <v>24000</v>
          </cell>
          <cell r="Y374">
            <v>20</v>
          </cell>
          <cell r="Z374" t="str">
            <v>Rovato h12</v>
          </cell>
          <cell r="AA374" t="str">
            <v>H12</v>
          </cell>
          <cell r="AB374">
            <v>0</v>
          </cell>
          <cell r="AC374">
            <v>0</v>
          </cell>
          <cell r="AD374">
            <v>8760</v>
          </cell>
          <cell r="AE374">
            <v>2</v>
          </cell>
          <cell r="AF374" t="str">
            <v>Impianto fisso per il mantenimento della carica elettrica dell'ambulanza presso la sede</v>
          </cell>
          <cell r="AG374">
            <v>79</v>
          </cell>
          <cell r="AH374" t="str">
            <v>Ambulanza tipo "A / A1"</v>
          </cell>
          <cell r="AI374">
            <v>1</v>
          </cell>
          <cell r="AJ374" t="str">
            <v>MSB</v>
          </cell>
          <cell r="AK374" t="str">
            <v>NO</v>
          </cell>
          <cell r="AL374">
            <v>4380</v>
          </cell>
          <cell r="AM374">
            <v>0.33333333333333331</v>
          </cell>
          <cell r="AN374">
            <v>0.83333333333333337</v>
          </cell>
          <cell r="AO374" t="str">
            <v>tutti</v>
          </cell>
          <cell r="AP374" t="str">
            <v>no</v>
          </cell>
          <cell r="AQ374" t="str">
            <v>si</v>
          </cell>
          <cell r="AR374" t="str">
            <v>si</v>
          </cell>
          <cell r="AS374" t="str">
            <v>Tutta la dotazione prevista dal DOC. 37 di AREU. Il DAE e l'Elettrocardiografo sono forniti da AREU</v>
          </cell>
          <cell r="AT374" t="str">
            <v>Forniti da AREU</v>
          </cell>
          <cell r="AU374" t="str">
            <v>pc completo di monitor, tastiera e mouse, connettività, telefono con SOREU</v>
          </cell>
          <cell r="AV374" t="str">
            <v>radio veicolare</v>
          </cell>
          <cell r="AW374" t="str">
            <v>no</v>
          </cell>
          <cell r="AX374" t="str">
            <v>D</v>
          </cell>
        </row>
        <row r="375">
          <cell r="A375" t="str">
            <v>BS-008/C2</v>
          </cell>
          <cell r="B375">
            <v>1</v>
          </cell>
        </row>
        <row r="376">
          <cell r="A376" t="str">
            <v>BS-008/C3</v>
          </cell>
          <cell r="B376">
            <v>1</v>
          </cell>
        </row>
        <row r="377">
          <cell r="A377" t="str">
            <v>BS-008/C4</v>
          </cell>
          <cell r="B377">
            <v>1</v>
          </cell>
        </row>
        <row r="378">
          <cell r="A378" t="str">
            <v>BS-008/C5</v>
          </cell>
          <cell r="B378">
            <v>1</v>
          </cell>
        </row>
        <row r="379">
          <cell r="A379" t="str">
            <v>BS-008/C6</v>
          </cell>
          <cell r="B379">
            <v>1</v>
          </cell>
        </row>
        <row r="380">
          <cell r="A380" t="str">
            <v>BS-009/A1</v>
          </cell>
          <cell r="B380">
            <v>1</v>
          </cell>
          <cell r="C380" t="str">
            <v>BS-009/A1</v>
          </cell>
          <cell r="D380" t="str">
            <v>BS-009/A</v>
          </cell>
          <cell r="E380" t="str">
            <v>Brescia</v>
          </cell>
          <cell r="F380" t="str">
            <v>BS-009</v>
          </cell>
          <cell r="H380" t="str">
            <v>N 45° 39’ 37” E 10° 03’ 04”</v>
          </cell>
          <cell r="I380" t="str">
            <v>Via della Cerca</v>
          </cell>
          <cell r="J380">
            <v>1</v>
          </cell>
          <cell r="K380">
            <v>4</v>
          </cell>
          <cell r="M380">
            <v>1</v>
          </cell>
          <cell r="O380" t="str">
            <v>2u.</v>
          </cell>
          <cell r="P380">
            <v>16</v>
          </cell>
          <cell r="Q380">
            <v>8</v>
          </cell>
          <cell r="S380" t="str">
            <v>un autista soccorritore e un soccorritore</v>
          </cell>
          <cell r="U380" t="str">
            <v>si</v>
          </cell>
          <cell r="V380" t="str">
            <v>no</v>
          </cell>
          <cell r="W380">
            <v>1192</v>
          </cell>
          <cell r="X380">
            <v>30164</v>
          </cell>
          <cell r="Y380">
            <v>25.30536912751678</v>
          </cell>
          <cell r="Z380" t="str">
            <v>Iseo h12 (MSA1) (Stagionale)</v>
          </cell>
          <cell r="AA380" t="str">
            <v>H24</v>
          </cell>
          <cell r="AB380">
            <v>0</v>
          </cell>
          <cell r="AC380">
            <v>0</v>
          </cell>
          <cell r="AD380">
            <v>6624</v>
          </cell>
          <cell r="AE380">
            <v>2</v>
          </cell>
          <cell r="AF380" t="str">
            <v>Impianto fisso per il mantenimento della carica elettrica dell'ambulanza presso la sede</v>
          </cell>
          <cell r="AG380">
            <v>80</v>
          </cell>
          <cell r="AH380" t="str">
            <v>Ambulanza tipo "A / A1"</v>
          </cell>
          <cell r="AI380">
            <v>1</v>
          </cell>
          <cell r="AJ380" t="str">
            <v>MSA1</v>
          </cell>
          <cell r="AK380" t="str">
            <v>Un infermiere del SSR</v>
          </cell>
          <cell r="AL380">
            <v>2208</v>
          </cell>
          <cell r="AM380">
            <v>0.33333333333333331</v>
          </cell>
          <cell r="AN380">
            <v>0.33333333333333304</v>
          </cell>
          <cell r="AO380" t="str">
            <v>15 giugno al 15 settembre</v>
          </cell>
          <cell r="AP380" t="str">
            <v>dal 16 settembre al 14 giugno</v>
          </cell>
          <cell r="AQ380" t="str">
            <v>si</v>
          </cell>
          <cell r="AR380" t="str">
            <v>si</v>
          </cell>
          <cell r="AS380" t="str">
            <v>Tutta la dotazione prevista dal DOC. 37 di AREU. L'Elettrocardiografo è fornito da AREU Alcuni presidi, i farmaci e le apparecchiature elettromedicali (tranne l'aspiratore) sono fornite da AREU</v>
          </cell>
          <cell r="AT380" t="str">
            <v>Forniti da AREU</v>
          </cell>
          <cell r="AU380" t="str">
            <v>pc completo di monitor, tastiera e mouse, connettività, telefono con SOREU</v>
          </cell>
          <cell r="AV380" t="str">
            <v>radio veicolare</v>
          </cell>
          <cell r="AW380" t="str">
            <v>no</v>
          </cell>
          <cell r="AX380" t="str">
            <v>D</v>
          </cell>
        </row>
        <row r="381">
          <cell r="A381" t="str">
            <v>BS-009/A2</v>
          </cell>
          <cell r="B381">
            <v>1</v>
          </cell>
          <cell r="C381" t="str">
            <v>BS-009/A1</v>
          </cell>
          <cell r="D381" t="str">
            <v>BS-009/A</v>
          </cell>
          <cell r="E381" t="str">
            <v>Brescia</v>
          </cell>
          <cell r="F381" t="str">
            <v>BS-009</v>
          </cell>
          <cell r="H381" t="str">
            <v>N 45° 39’ 37” E 10° 03’ 04”</v>
          </cell>
          <cell r="I381" t="str">
            <v>Via della Cerca</v>
          </cell>
          <cell r="J381">
            <v>1</v>
          </cell>
          <cell r="K381">
            <v>4</v>
          </cell>
          <cell r="N381">
            <v>1</v>
          </cell>
          <cell r="O381" t="str">
            <v>3u.</v>
          </cell>
          <cell r="P381">
            <v>16</v>
          </cell>
          <cell r="Q381">
            <v>8</v>
          </cell>
          <cell r="S381" t="str">
            <v>un autista soccorritore e due soccorritori</v>
          </cell>
          <cell r="U381" t="str">
            <v>si</v>
          </cell>
          <cell r="V381" t="str">
            <v>no</v>
          </cell>
          <cell r="Y381" t="e">
            <v>#DIV/0!</v>
          </cell>
          <cell r="Z381" t="str">
            <v>Iseo h12 (MSB) (Stagionale)</v>
          </cell>
          <cell r="AA381" t="str">
            <v>H24</v>
          </cell>
          <cell r="AB381">
            <v>0</v>
          </cell>
          <cell r="AC381">
            <v>0</v>
          </cell>
          <cell r="AD381">
            <v>19656</v>
          </cell>
          <cell r="AE381">
            <v>2</v>
          </cell>
          <cell r="AF381" t="str">
            <v>Impianto fisso per il mantenimento della carica elettrica dell'ambulanza presso la sede</v>
          </cell>
          <cell r="AG381">
            <v>81</v>
          </cell>
          <cell r="AH381" t="str">
            <v>Ambulanza tipo "A / A1"</v>
          </cell>
          <cell r="AI381">
            <v>1</v>
          </cell>
          <cell r="AJ381" t="str">
            <v>MSB</v>
          </cell>
          <cell r="AK381" t="str">
            <v>no</v>
          </cell>
          <cell r="AL381">
            <v>6552</v>
          </cell>
          <cell r="AM381">
            <v>0.33333333333333331</v>
          </cell>
          <cell r="AN381">
            <v>0.33333333333333304</v>
          </cell>
          <cell r="AO381" t="str">
            <v>16 settembre al 14 giugno</v>
          </cell>
          <cell r="AP381" t="str">
            <v>15 giugno al 15 settembre</v>
          </cell>
          <cell r="AQ381" t="str">
            <v>si</v>
          </cell>
          <cell r="AR381" t="str">
            <v>si</v>
          </cell>
          <cell r="AS381" t="str">
            <v>Tutta la dotazione prevista dal DOC. 37 di AREU. Il DAE e l'Elettrocardiografo sono forniti da AREU</v>
          </cell>
          <cell r="AT381" t="str">
            <v>Forniti da AREU</v>
          </cell>
          <cell r="AU381" t="str">
            <v>pc completo di monitor, tastiera e mouse, connettività, telefono con SOREU</v>
          </cell>
          <cell r="AV381" t="str">
            <v>radio veicolare</v>
          </cell>
          <cell r="AW381" t="str">
            <v>no</v>
          </cell>
          <cell r="AX381" t="str">
            <v>D</v>
          </cell>
        </row>
        <row r="382">
          <cell r="A382" t="str">
            <v>BS-009/A3</v>
          </cell>
          <cell r="B382">
            <v>1</v>
          </cell>
        </row>
        <row r="383">
          <cell r="A383" t="str">
            <v>BS-009/A4</v>
          </cell>
          <cell r="B383">
            <v>1</v>
          </cell>
        </row>
        <row r="384">
          <cell r="A384" t="str">
            <v>BS-009/A5</v>
          </cell>
          <cell r="B384">
            <v>1</v>
          </cell>
        </row>
        <row r="385">
          <cell r="A385" t="str">
            <v>BS-009/A6</v>
          </cell>
          <cell r="B385">
            <v>1</v>
          </cell>
        </row>
        <row r="386">
          <cell r="A386" t="str">
            <v>BS-009/B1</v>
          </cell>
          <cell r="B386">
            <v>1</v>
          </cell>
          <cell r="C386" t="str">
            <v>BS-009/B1</v>
          </cell>
          <cell r="D386" t="str">
            <v>BS-009/B</v>
          </cell>
          <cell r="E386" t="str">
            <v>Brescia</v>
          </cell>
          <cell r="F386" t="str">
            <v>BS-009</v>
          </cell>
          <cell r="H386" t="str">
            <v>N 45° 36’ 39” E 10° 00’ 01”</v>
          </cell>
          <cell r="I386" t="str">
            <v>Loc. Fornaci (4 vie)</v>
          </cell>
          <cell r="J386">
            <v>1</v>
          </cell>
          <cell r="K386">
            <v>6</v>
          </cell>
          <cell r="N386">
            <v>1</v>
          </cell>
          <cell r="O386" t="str">
            <v>2/3u.</v>
          </cell>
          <cell r="P386">
            <v>16</v>
          </cell>
          <cell r="Q386">
            <v>8</v>
          </cell>
          <cell r="R386">
            <v>7</v>
          </cell>
          <cell r="S386" t="str">
            <v>dalle ore 6 alle 22: un autista socc.re  e un socc.re; dalle ore 22 alle 6 un autista socc.re e due socc.ri</v>
          </cell>
          <cell r="T386">
            <v>12</v>
          </cell>
          <cell r="U386" t="str">
            <v>si</v>
          </cell>
          <cell r="V386" t="str">
            <v>no</v>
          </cell>
          <cell r="W386">
            <v>1767</v>
          </cell>
          <cell r="X386">
            <v>57781</v>
          </cell>
          <cell r="Y386">
            <v>32.700056593095645</v>
          </cell>
          <cell r="Z386" t="str">
            <v>Capriolo Cazzago h24</v>
          </cell>
          <cell r="AA386" t="str">
            <v>H24</v>
          </cell>
          <cell r="AB386">
            <v>0</v>
          </cell>
          <cell r="AC386">
            <v>0</v>
          </cell>
          <cell r="AD386">
            <v>20440</v>
          </cell>
          <cell r="AE386">
            <v>2</v>
          </cell>
          <cell r="AF386" t="str">
            <v>Impianto fisso per il mantenimento della carica elettrica dell'ambulanza presso la sede</v>
          </cell>
          <cell r="AG386">
            <v>82</v>
          </cell>
          <cell r="AH386" t="str">
            <v>Ambulanza tipo "A / A1"</v>
          </cell>
          <cell r="AI386">
            <v>1</v>
          </cell>
          <cell r="AJ386" t="str">
            <v>MSB</v>
          </cell>
          <cell r="AK386" t="str">
            <v>NO</v>
          </cell>
          <cell r="AL386">
            <v>8760</v>
          </cell>
          <cell r="AM386">
            <v>0.33333333333333304</v>
          </cell>
          <cell r="AN386">
            <v>0.33333333333333304</v>
          </cell>
          <cell r="AO386" t="str">
            <v>tutti</v>
          </cell>
          <cell r="AP386" t="str">
            <v>no</v>
          </cell>
          <cell r="AQ386" t="str">
            <v>si</v>
          </cell>
          <cell r="AR386" t="str">
            <v>si</v>
          </cell>
          <cell r="AS386" t="str">
            <v>Tutta la dotazione prevista dal DOC. 37 di AREU. Il DAE e l'Elettrocardiografo sono forniti da AREU</v>
          </cell>
          <cell r="AT386" t="str">
            <v>Forniti da AREU</v>
          </cell>
          <cell r="AU386" t="str">
            <v>pc completo di monitor, tastiera e mouse, connettività, telefono con SOREU</v>
          </cell>
          <cell r="AV386" t="str">
            <v>radio veicolare</v>
          </cell>
          <cell r="AW386" t="str">
            <v>no</v>
          </cell>
          <cell r="AX386" t="str">
            <v>D</v>
          </cell>
        </row>
        <row r="387">
          <cell r="A387" t="str">
            <v>BS-009/B2</v>
          </cell>
          <cell r="B387">
            <v>1</v>
          </cell>
        </row>
        <row r="388">
          <cell r="A388" t="str">
            <v>BS-009/B3</v>
          </cell>
          <cell r="B388">
            <v>1</v>
          </cell>
        </row>
        <row r="389">
          <cell r="A389" t="str">
            <v>BS-009/B4</v>
          </cell>
          <cell r="B389">
            <v>1</v>
          </cell>
        </row>
        <row r="390">
          <cell r="A390" t="str">
            <v>BS-009/B5</v>
          </cell>
          <cell r="B390">
            <v>1</v>
          </cell>
        </row>
        <row r="391">
          <cell r="A391" t="str">
            <v>BS-009/B6</v>
          </cell>
          <cell r="B391">
            <v>1</v>
          </cell>
        </row>
        <row r="392">
          <cell r="A392" t="str">
            <v>BS-009/C1</v>
          </cell>
          <cell r="B392">
            <v>1</v>
          </cell>
          <cell r="C392" t="str">
            <v>BS-009/C1</v>
          </cell>
          <cell r="D392" t="str">
            <v>BS-009/C</v>
          </cell>
          <cell r="E392" t="str">
            <v>Brescia</v>
          </cell>
          <cell r="F392" t="str">
            <v>BS-009</v>
          </cell>
          <cell r="H392" t="str">
            <v>N 45°42'08.2" E 10°04'46.1"</v>
          </cell>
          <cell r="I392" t="str">
            <v>Loc. Senzano</v>
          </cell>
          <cell r="J392">
            <v>1</v>
          </cell>
          <cell r="K392">
            <v>3</v>
          </cell>
          <cell r="N392">
            <v>1</v>
          </cell>
          <cell r="O392" t="str">
            <v>3u.</v>
          </cell>
          <cell r="P392">
            <v>16</v>
          </cell>
          <cell r="Q392">
            <v>8</v>
          </cell>
          <cell r="R392">
            <v>7</v>
          </cell>
          <cell r="S392" t="str">
            <v>un autista soccorritore e due soccorritori</v>
          </cell>
          <cell r="T392">
            <v>12</v>
          </cell>
          <cell r="U392" t="str">
            <v>si</v>
          </cell>
          <cell r="V392" t="str">
            <v>no</v>
          </cell>
          <cell r="W392">
            <v>148</v>
          </cell>
          <cell r="X392">
            <v>860</v>
          </cell>
          <cell r="Y392">
            <v>5.8108108108108105</v>
          </cell>
          <cell r="Z392" t="str">
            <v>Montisola h24</v>
          </cell>
          <cell r="AA392" t="str">
            <v>H24</v>
          </cell>
          <cell r="AB392">
            <v>0</v>
          </cell>
          <cell r="AC392">
            <v>0</v>
          </cell>
          <cell r="AD392">
            <v>26280</v>
          </cell>
          <cell r="AE392">
            <v>2</v>
          </cell>
          <cell r="AF392" t="str">
            <v>l'attività è svolta in reperibilità
(20 minuti dall'attivazione a prescindere dal codice)
Impianto fisso per il mantenimento della carica elettrica dell'ambulanza presso la sede</v>
          </cell>
          <cell r="AG392">
            <v>83</v>
          </cell>
          <cell r="AH392" t="str">
            <v>Ambulanza tipo "A / A1 / B"</v>
          </cell>
          <cell r="AI392">
            <v>1</v>
          </cell>
          <cell r="AJ392" t="str">
            <v>MSB</v>
          </cell>
          <cell r="AK392" t="str">
            <v>NO</v>
          </cell>
          <cell r="AL392">
            <v>8760</v>
          </cell>
          <cell r="AM392">
            <v>0.33333333333333304</v>
          </cell>
          <cell r="AN392">
            <v>0.33333333333333304</v>
          </cell>
          <cell r="AO392" t="str">
            <v>tutti</v>
          </cell>
          <cell r="AP392" t="str">
            <v>no</v>
          </cell>
          <cell r="AQ392" t="str">
            <v>si</v>
          </cell>
          <cell r="AR392" t="str">
            <v>si</v>
          </cell>
          <cell r="AS392" t="str">
            <v>Tutta la dotazione prevista dal DOC. 37 di AREU. Il DAE e l'Elettrocardiografo sono forniti da AREU</v>
          </cell>
          <cell r="AT392" t="str">
            <v>Forniti da AREU</v>
          </cell>
          <cell r="AU392" t="str">
            <v>pc completo di monitor, tastiera e mouse, connettività, telefono con SOREU</v>
          </cell>
          <cell r="AV392" t="str">
            <v>radio veicolare</v>
          </cell>
          <cell r="AW392" t="str">
            <v>no</v>
          </cell>
          <cell r="AX392" t="str">
            <v>D</v>
          </cell>
        </row>
        <row r="393">
          <cell r="A393" t="str">
            <v>BS-009/C2</v>
          </cell>
          <cell r="B393">
            <v>1</v>
          </cell>
        </row>
        <row r="394">
          <cell r="A394" t="str">
            <v>BS-009/C3</v>
          </cell>
          <cell r="B394">
            <v>1</v>
          </cell>
        </row>
        <row r="395">
          <cell r="A395" t="str">
            <v>BS-009/C4</v>
          </cell>
          <cell r="B395">
            <v>1</v>
          </cell>
        </row>
        <row r="396">
          <cell r="A396" t="str">
            <v>BS-009/C5</v>
          </cell>
          <cell r="B396">
            <v>1</v>
          </cell>
        </row>
        <row r="397">
          <cell r="A397" t="str">
            <v>BS-009/C6</v>
          </cell>
          <cell r="B397">
            <v>1</v>
          </cell>
        </row>
        <row r="398">
          <cell r="A398" t="str">
            <v>BS-009/D1</v>
          </cell>
          <cell r="B398">
            <v>1</v>
          </cell>
          <cell r="C398" t="str">
            <v>BS-009/D1</v>
          </cell>
          <cell r="D398" t="str">
            <v>BS-009/D</v>
          </cell>
          <cell r="E398" t="str">
            <v>Brescia</v>
          </cell>
          <cell r="F398" t="str">
            <v>BS-009</v>
          </cell>
          <cell r="H398" t="str">
            <v>N 45°42’21” E 10°06’32''</v>
          </cell>
          <cell r="I398" t="str">
            <v>Rotonda di Sigorini</v>
          </cell>
          <cell r="J398">
            <v>1</v>
          </cell>
          <cell r="K398">
            <v>4</v>
          </cell>
          <cell r="N398">
            <v>1</v>
          </cell>
          <cell r="O398" t="str">
            <v>2u.</v>
          </cell>
          <cell r="P398">
            <v>12</v>
          </cell>
          <cell r="Q398">
            <v>0</v>
          </cell>
          <cell r="S398" t="str">
            <v>un autista soccorritore e un soccorritore</v>
          </cell>
          <cell r="U398" t="str">
            <v>no</v>
          </cell>
          <cell r="V398" t="str">
            <v>no</v>
          </cell>
          <cell r="W398">
            <v>600</v>
          </cell>
          <cell r="X398">
            <v>18000</v>
          </cell>
          <cell r="Y398">
            <v>30</v>
          </cell>
          <cell r="Z398" t="str">
            <v>Sale marasino h12 (Stagionale)</v>
          </cell>
          <cell r="AA398" t="str">
            <v>H12</v>
          </cell>
          <cell r="AB398">
            <v>0</v>
          </cell>
          <cell r="AC398">
            <v>0</v>
          </cell>
          <cell r="AD398">
            <v>6720</v>
          </cell>
          <cell r="AE398">
            <v>2</v>
          </cell>
          <cell r="AF398" t="str">
            <v>Impianto fisso per il mantenimento della carica elettrica dell'ambulanza presso la sede</v>
          </cell>
          <cell r="AG398">
            <v>84</v>
          </cell>
          <cell r="AH398" t="str">
            <v>Ambulanza tipo "A / A1"</v>
          </cell>
          <cell r="AI398">
            <v>1</v>
          </cell>
          <cell r="AJ398" t="str">
            <v>MSB</v>
          </cell>
          <cell r="AK398" t="str">
            <v>no</v>
          </cell>
          <cell r="AL398">
            <v>3360</v>
          </cell>
          <cell r="AM398">
            <v>0.33333333333333331</v>
          </cell>
          <cell r="AN398">
            <v>0.83333333333333337</v>
          </cell>
          <cell r="AO398" t="str">
            <v>dal 15 marzo al 15 novembre + tutti i weekend</v>
          </cell>
          <cell r="AP398" t="str">
            <v>dal 16 novembre al 14 marzo nei giorni feriali</v>
          </cell>
          <cell r="AQ398" t="str">
            <v>si</v>
          </cell>
          <cell r="AR398" t="str">
            <v>si</v>
          </cell>
          <cell r="AS398" t="str">
            <v>Tutta la dotazione prevista dal DOC. 37 di AREU. Il DAE e l'Elettrocardiografo sono forniti da AREU</v>
          </cell>
          <cell r="AT398" t="str">
            <v>Forniti da AREU</v>
          </cell>
          <cell r="AU398" t="str">
            <v>pc completo di monitor, tastiera e mouse, connettività, telefono con SOREU</v>
          </cell>
          <cell r="AV398" t="str">
            <v>radio veicolare</v>
          </cell>
          <cell r="AW398" t="str">
            <v>no</v>
          </cell>
          <cell r="AX398" t="str">
            <v>D</v>
          </cell>
        </row>
        <row r="399">
          <cell r="A399" t="str">
            <v>BS-009/D2</v>
          </cell>
          <cell r="B399">
            <v>1</v>
          </cell>
        </row>
        <row r="400">
          <cell r="A400" t="str">
            <v>BS-009/D3</v>
          </cell>
          <cell r="B400">
            <v>1</v>
          </cell>
        </row>
        <row r="401">
          <cell r="A401" t="str">
            <v>BS-009/D4</v>
          </cell>
          <cell r="B401">
            <v>1</v>
          </cell>
        </row>
        <row r="402">
          <cell r="A402" t="str">
            <v>BS-009/D5</v>
          </cell>
          <cell r="B402">
            <v>1</v>
          </cell>
        </row>
        <row r="403">
          <cell r="A403" t="str">
            <v>BS-009/D6</v>
          </cell>
          <cell r="B403">
            <v>1</v>
          </cell>
        </row>
        <row r="404">
          <cell r="A404" t="str">
            <v>BS-010/A1</v>
          </cell>
          <cell r="B404">
            <v>1</v>
          </cell>
          <cell r="C404" t="str">
            <v>BS-010/A1</v>
          </cell>
          <cell r="D404" t="str">
            <v>BS-010/A</v>
          </cell>
          <cell r="E404" t="str">
            <v>Brescia</v>
          </cell>
          <cell r="F404" t="str">
            <v>BS-010</v>
          </cell>
          <cell r="H404" t="str">
            <v>N 45° 39’ 05” E 10° 24’ 20”</v>
          </cell>
          <cell r="I404" t="str">
            <v>Località Mondalino</v>
          </cell>
          <cell r="J404">
            <v>1</v>
          </cell>
          <cell r="K404">
            <v>4</v>
          </cell>
          <cell r="N404">
            <v>1</v>
          </cell>
          <cell r="O404" t="str">
            <v>3u.</v>
          </cell>
          <cell r="P404">
            <v>16</v>
          </cell>
          <cell r="Q404">
            <v>8</v>
          </cell>
          <cell r="R404">
            <v>7</v>
          </cell>
          <cell r="S404" t="str">
            <v>un autista soccorritore e due soccorritori</v>
          </cell>
          <cell r="T404">
            <v>12</v>
          </cell>
          <cell r="U404" t="str">
            <v>si</v>
          </cell>
          <cell r="V404" t="str">
            <v>no</v>
          </cell>
          <cell r="W404">
            <v>776</v>
          </cell>
          <cell r="X404">
            <v>35054</v>
          </cell>
          <cell r="Y404">
            <v>45.172680412371136</v>
          </cell>
          <cell r="Z404" t="str">
            <v>Agnosine h24</v>
          </cell>
          <cell r="AA404" t="str">
            <v>H24</v>
          </cell>
          <cell r="AB404">
            <v>0</v>
          </cell>
          <cell r="AC404">
            <v>0</v>
          </cell>
          <cell r="AD404">
            <v>26280</v>
          </cell>
          <cell r="AE404">
            <v>2</v>
          </cell>
          <cell r="AF404" t="str">
            <v>Impianto fisso per il mantenimento della carica elettrica dell'ambulanza presso la sede</v>
          </cell>
          <cell r="AG404">
            <v>85</v>
          </cell>
          <cell r="AH404" t="str">
            <v>Ambulanza tipo "A / A1" a trazione integrale o similare</v>
          </cell>
          <cell r="AI404">
            <v>1</v>
          </cell>
          <cell r="AJ404" t="str">
            <v>MSB</v>
          </cell>
          <cell r="AK404" t="str">
            <v>NO</v>
          </cell>
          <cell r="AL404">
            <v>8760</v>
          </cell>
          <cell r="AM404">
            <v>0.33333333333333304</v>
          </cell>
          <cell r="AN404">
            <v>0.33333333333333304</v>
          </cell>
          <cell r="AO404" t="str">
            <v>tutti</v>
          </cell>
          <cell r="AP404" t="str">
            <v>no</v>
          </cell>
          <cell r="AQ404" t="str">
            <v>si</v>
          </cell>
          <cell r="AR404" t="str">
            <v>si</v>
          </cell>
          <cell r="AS404" t="str">
            <v>Tutta la dotazione prevista dal DOC. 37 di AREU. Il DAE e l'Elettrocardiografo sono forniti da AREU</v>
          </cell>
          <cell r="AT404" t="str">
            <v>Forniti da AREU</v>
          </cell>
          <cell r="AU404" t="str">
            <v>pc completo di monitor, tastiera e mouse, connettività, telefono con SOREU</v>
          </cell>
          <cell r="AV404" t="str">
            <v>radio veicolare</v>
          </cell>
          <cell r="AW404" t="str">
            <v>si</v>
          </cell>
          <cell r="AX404" t="str">
            <v>D</v>
          </cell>
        </row>
        <row r="405">
          <cell r="A405" t="str">
            <v>BS-010/A2</v>
          </cell>
          <cell r="B405">
            <v>1</v>
          </cell>
        </row>
        <row r="406">
          <cell r="A406" t="str">
            <v>BS-010/A3</v>
          </cell>
          <cell r="B406">
            <v>1</v>
          </cell>
        </row>
        <row r="407">
          <cell r="A407" t="str">
            <v>BS-010/A4</v>
          </cell>
          <cell r="B407">
            <v>1</v>
          </cell>
        </row>
        <row r="408">
          <cell r="A408" t="str">
            <v>BS-010/A5</v>
          </cell>
          <cell r="B408">
            <v>1</v>
          </cell>
        </row>
        <row r="409">
          <cell r="A409" t="str">
            <v>BS-010/A6</v>
          </cell>
          <cell r="B409">
            <v>1</v>
          </cell>
        </row>
        <row r="410">
          <cell r="A410" t="str">
            <v>BS-010/B1</v>
          </cell>
          <cell r="B410">
            <v>1</v>
          </cell>
          <cell r="C410" t="str">
            <v>BS-010/B1</v>
          </cell>
          <cell r="D410" t="str">
            <v>BS-010/B</v>
          </cell>
          <cell r="E410" t="str">
            <v>Brescia</v>
          </cell>
          <cell r="F410" t="str">
            <v>BS-010</v>
          </cell>
          <cell r="H410" t="str">
            <v>N 45° 42’ 37” E 10° 24’ 19”</v>
          </cell>
          <cell r="I410" t="str">
            <v>Via IV Novembre</v>
          </cell>
          <cell r="J410">
            <v>1</v>
          </cell>
          <cell r="K410">
            <v>4</v>
          </cell>
          <cell r="N410">
            <v>1</v>
          </cell>
          <cell r="O410" t="str">
            <v>3u.</v>
          </cell>
          <cell r="P410">
            <v>16</v>
          </cell>
          <cell r="Q410">
            <v>8</v>
          </cell>
          <cell r="R410">
            <v>7</v>
          </cell>
          <cell r="S410" t="str">
            <v>un autista soccorritore e due soccorritori</v>
          </cell>
          <cell r="T410">
            <v>12</v>
          </cell>
          <cell r="U410" t="str">
            <v>si</v>
          </cell>
          <cell r="V410" t="str">
            <v>no</v>
          </cell>
          <cell r="W410">
            <v>813</v>
          </cell>
          <cell r="X410">
            <v>43231</v>
          </cell>
          <cell r="Y410">
            <v>53.174661746617467</v>
          </cell>
          <cell r="Z410" t="str">
            <v>Nozza vestone h24</v>
          </cell>
          <cell r="AA410" t="str">
            <v>H24</v>
          </cell>
          <cell r="AB410">
            <v>0</v>
          </cell>
          <cell r="AC410">
            <v>0</v>
          </cell>
          <cell r="AD410">
            <v>26280</v>
          </cell>
          <cell r="AE410">
            <v>2</v>
          </cell>
          <cell r="AF410" t="str">
            <v>Impianto fisso per il mantenimento della carica elettrica dell'ambulanza presso la sede</v>
          </cell>
          <cell r="AG410">
            <v>86</v>
          </cell>
          <cell r="AH410" t="str">
            <v>Ambulanza tipo "A / A1" a trazione integrale o similare</v>
          </cell>
          <cell r="AI410">
            <v>1</v>
          </cell>
          <cell r="AJ410" t="str">
            <v>MSB</v>
          </cell>
          <cell r="AK410" t="str">
            <v>NO</v>
          </cell>
          <cell r="AL410">
            <v>8760</v>
          </cell>
          <cell r="AM410">
            <v>0.33333333333333304</v>
          </cell>
          <cell r="AN410">
            <v>0.33333333333333304</v>
          </cell>
          <cell r="AO410" t="str">
            <v>tutti</v>
          </cell>
          <cell r="AP410" t="str">
            <v>no</v>
          </cell>
          <cell r="AQ410" t="str">
            <v>si</v>
          </cell>
          <cell r="AR410" t="str">
            <v>si</v>
          </cell>
          <cell r="AS410" t="str">
            <v>Tutta la dotazione prevista dal DOC. 37 di AREU. Il DAE e l'Elettrocardiografo sono forniti da AREU</v>
          </cell>
          <cell r="AT410" t="str">
            <v>Forniti da AREU</v>
          </cell>
          <cell r="AU410" t="str">
            <v>pc completo di monitor, tastiera e mouse, connettività, telefono con SOREU</v>
          </cell>
          <cell r="AV410" t="str">
            <v>radio veicolare</v>
          </cell>
          <cell r="AW410" t="str">
            <v>si</v>
          </cell>
          <cell r="AX410" t="str">
            <v>D</v>
          </cell>
        </row>
        <row r="411">
          <cell r="A411" t="str">
            <v>BS-010/B2</v>
          </cell>
          <cell r="B411">
            <v>1</v>
          </cell>
        </row>
        <row r="412">
          <cell r="A412" t="str">
            <v>BS-010/B3</v>
          </cell>
          <cell r="B412">
            <v>1</v>
          </cell>
        </row>
        <row r="413">
          <cell r="A413" t="str">
            <v>BS-010/B4</v>
          </cell>
          <cell r="B413">
            <v>1</v>
          </cell>
        </row>
        <row r="414">
          <cell r="A414" t="str">
            <v>BS-010/B5</v>
          </cell>
          <cell r="B414">
            <v>1</v>
          </cell>
        </row>
        <row r="415">
          <cell r="A415" t="str">
            <v>BS-010/B6</v>
          </cell>
          <cell r="B415">
            <v>1</v>
          </cell>
        </row>
        <row r="416">
          <cell r="A416" t="str">
            <v>BS-010/C1</v>
          </cell>
          <cell r="B416">
            <v>1</v>
          </cell>
          <cell r="C416" t="str">
            <v>BS-010/C1</v>
          </cell>
          <cell r="D416" t="str">
            <v>BS-010/C</v>
          </cell>
          <cell r="E416" t="str">
            <v>Brescia</v>
          </cell>
          <cell r="F416" t="str">
            <v>BS-010</v>
          </cell>
          <cell r="H416" t="str">
            <v>N 45° 45’ 56” E 10° 29’ 32”</v>
          </cell>
          <cell r="I416" t="str">
            <v>Via Mabellini ang. Via Calcaterra</v>
          </cell>
          <cell r="J416">
            <v>1</v>
          </cell>
          <cell r="K416">
            <v>8</v>
          </cell>
          <cell r="N416">
            <v>1</v>
          </cell>
          <cell r="O416" t="str">
            <v>2/3u.</v>
          </cell>
          <cell r="P416">
            <v>16</v>
          </cell>
          <cell r="Q416">
            <v>8</v>
          </cell>
          <cell r="R416">
            <v>7</v>
          </cell>
          <cell r="S416" t="str">
            <v>dalle ore 6 alle 22: un autista socc.re  e un socc.re; dalle ore 22 alle 6 un autista socc.re e due socc.ri</v>
          </cell>
          <cell r="T416">
            <v>12</v>
          </cell>
          <cell r="U416" t="str">
            <v>si</v>
          </cell>
          <cell r="V416" t="str">
            <v>no</v>
          </cell>
          <cell r="W416">
            <v>174</v>
          </cell>
          <cell r="X416">
            <v>12568</v>
          </cell>
          <cell r="Y416">
            <v>72.229885057471265</v>
          </cell>
          <cell r="Z416" t="str">
            <v>Ponte caffaro h24</v>
          </cell>
          <cell r="AA416" t="str">
            <v>H24</v>
          </cell>
          <cell r="AB416">
            <v>0</v>
          </cell>
          <cell r="AC416">
            <v>0</v>
          </cell>
          <cell r="AD416">
            <v>20440</v>
          </cell>
          <cell r="AE416">
            <v>2</v>
          </cell>
          <cell r="AF416" t="str">
            <v>Impianto fisso per il mantenimento della carica elettrica dell'ambulanza presso la sede</v>
          </cell>
          <cell r="AG416">
            <v>87</v>
          </cell>
          <cell r="AH416" t="str">
            <v>Ambulanza tipo "A / A1" a trazione integrale o similare</v>
          </cell>
          <cell r="AI416">
            <v>1</v>
          </cell>
          <cell r="AJ416" t="str">
            <v>MSB</v>
          </cell>
          <cell r="AK416" t="str">
            <v>NO</v>
          </cell>
          <cell r="AL416">
            <v>8760</v>
          </cell>
          <cell r="AM416">
            <v>0.33333333333333304</v>
          </cell>
          <cell r="AN416">
            <v>0.33333333333333304</v>
          </cell>
          <cell r="AO416" t="str">
            <v>tutti</v>
          </cell>
          <cell r="AP416" t="str">
            <v>no</v>
          </cell>
          <cell r="AQ416" t="str">
            <v>si</v>
          </cell>
          <cell r="AR416" t="str">
            <v>si</v>
          </cell>
          <cell r="AS416" t="str">
            <v>Tutta la dotazione prevista dal DOC. 37 di AREU. Il DAE e l'Elettrocardiografo sono forniti da AREU</v>
          </cell>
          <cell r="AT416" t="str">
            <v>Forniti da AREU</v>
          </cell>
          <cell r="AU416" t="str">
            <v>pc completo di monitor, tastiera e mouse, connettività, telefono con SOREU</v>
          </cell>
          <cell r="AV416" t="str">
            <v>radio veicolare</v>
          </cell>
          <cell r="AW416" t="str">
            <v>si</v>
          </cell>
          <cell r="AX416" t="str">
            <v>D</v>
          </cell>
        </row>
        <row r="417">
          <cell r="A417" t="str">
            <v>BS-010/C2</v>
          </cell>
          <cell r="B417">
            <v>1</v>
          </cell>
        </row>
        <row r="418">
          <cell r="A418" t="str">
            <v>BS-010/C3</v>
          </cell>
          <cell r="B418">
            <v>1</v>
          </cell>
        </row>
        <row r="419">
          <cell r="A419" t="str">
            <v>BS-010/C4</v>
          </cell>
          <cell r="B419">
            <v>1</v>
          </cell>
        </row>
        <row r="420">
          <cell r="A420" t="str">
            <v>BS-010/C5</v>
          </cell>
          <cell r="B420">
            <v>1</v>
          </cell>
        </row>
        <row r="421">
          <cell r="A421" t="str">
            <v>BS-010/C6</v>
          </cell>
          <cell r="B421">
            <v>1</v>
          </cell>
        </row>
        <row r="422">
          <cell r="A422" t="str">
            <v>BS-010/D1</v>
          </cell>
          <cell r="B422">
            <v>1</v>
          </cell>
          <cell r="C422" t="str">
            <v>BS-010/D1</v>
          </cell>
          <cell r="D422" t="str">
            <v>BS-010/D</v>
          </cell>
          <cell r="E422" t="str">
            <v>Brescia</v>
          </cell>
          <cell r="F422" t="str">
            <v>BS-010</v>
          </cell>
          <cell r="H422" t="str">
            <v>N 45° 49’ 16” E 10° 31’ 41”</v>
          </cell>
          <cell r="I422" t="str">
            <v>Via Tito Speri</v>
          </cell>
          <cell r="J422">
            <v>1</v>
          </cell>
          <cell r="K422">
            <v>14</v>
          </cell>
          <cell r="N422">
            <v>1</v>
          </cell>
          <cell r="O422" t="str">
            <v>2/3u.</v>
          </cell>
          <cell r="P422">
            <v>16</v>
          </cell>
          <cell r="Q422">
            <v>8</v>
          </cell>
          <cell r="R422">
            <v>7</v>
          </cell>
          <cell r="S422" t="str">
            <v>dalle ore 6 alle 22: un autista socc.re  e un socc.re; dalle ore 22 alle 6 un autista socc.re e due socc.ri</v>
          </cell>
          <cell r="T422">
            <v>12</v>
          </cell>
          <cell r="U422" t="str">
            <v>si</v>
          </cell>
          <cell r="V422" t="str">
            <v>no</v>
          </cell>
          <cell r="W422">
            <v>142</v>
          </cell>
          <cell r="X422">
            <v>12676</v>
          </cell>
          <cell r="Y422">
            <v>89.267605633802816</v>
          </cell>
          <cell r="Z422" t="str">
            <v>Bagolino h24</v>
          </cell>
          <cell r="AA422" t="str">
            <v>H24</v>
          </cell>
          <cell r="AB422">
            <v>0</v>
          </cell>
          <cell r="AC422">
            <v>0</v>
          </cell>
          <cell r="AD422">
            <v>20440</v>
          </cell>
          <cell r="AE422">
            <v>2</v>
          </cell>
          <cell r="AF422" t="str">
            <v>Impianto fisso per il mantenimento della carica elettrica dell'ambulanza presso la sede</v>
          </cell>
          <cell r="AG422">
            <v>357</v>
          </cell>
          <cell r="AH422" t="str">
            <v>Ambulanza tipo "A / A1"</v>
          </cell>
          <cell r="AI422">
            <v>1</v>
          </cell>
          <cell r="AJ422" t="str">
            <v>MSB</v>
          </cell>
          <cell r="AK422" t="str">
            <v>NO</v>
          </cell>
          <cell r="AL422">
            <v>8760</v>
          </cell>
          <cell r="AM422">
            <v>0.33333333333333304</v>
          </cell>
          <cell r="AN422">
            <v>0.33333333333333304</v>
          </cell>
          <cell r="AO422" t="str">
            <v>tutti</v>
          </cell>
          <cell r="AP422" t="str">
            <v>no</v>
          </cell>
          <cell r="AQ422" t="str">
            <v>si</v>
          </cell>
          <cell r="AR422" t="str">
            <v>si</v>
          </cell>
          <cell r="AS422" t="str">
            <v>Tutta la dotazione prevista dal DOC. 37 di AREU. Il DAE e l'Elettrocardiografo sono forniti da AREU</v>
          </cell>
          <cell r="AT422" t="str">
            <v>forniti da AREU</v>
          </cell>
          <cell r="AU422" t="str">
            <v>pc completo di monitor, tastiera e mouse, connettività, telefono con SOREU</v>
          </cell>
          <cell r="AV422" t="str">
            <v>radio veicolare</v>
          </cell>
          <cell r="AW422" t="str">
            <v>no</v>
          </cell>
          <cell r="AX422" t="str">
            <v>D</v>
          </cell>
        </row>
        <row r="423">
          <cell r="A423" t="str">
            <v>BS-010/D2</v>
          </cell>
          <cell r="B423">
            <v>1</v>
          </cell>
        </row>
        <row r="424">
          <cell r="A424" t="str">
            <v>BS-010/D3</v>
          </cell>
          <cell r="B424">
            <v>1</v>
          </cell>
        </row>
        <row r="425">
          <cell r="A425" t="str">
            <v>BS-010/D4</v>
          </cell>
          <cell r="B425">
            <v>1</v>
          </cell>
        </row>
        <row r="426">
          <cell r="A426" t="str">
            <v>BS-010/D5</v>
          </cell>
          <cell r="B426">
            <v>1</v>
          </cell>
        </row>
        <row r="427">
          <cell r="A427" t="str">
            <v>BS-010/D6</v>
          </cell>
          <cell r="B427">
            <v>1</v>
          </cell>
        </row>
        <row r="428">
          <cell r="A428" t="str">
            <v>BS-011/A1</v>
          </cell>
          <cell r="B428">
            <v>1</v>
          </cell>
          <cell r="C428" t="str">
            <v>BS-011/A1</v>
          </cell>
          <cell r="D428" t="str">
            <v>BS-011/A</v>
          </cell>
          <cell r="E428" t="str">
            <v>Brescia</v>
          </cell>
          <cell r="F428" t="str">
            <v>BS-011</v>
          </cell>
          <cell r="H428" t="str">
            <v>N 45° 39’ 01” E 10° 15’ 41”</v>
          </cell>
          <cell r="I428" t="str">
            <v>Via Monsuello, Palazzo Municipale</v>
          </cell>
          <cell r="J428">
            <v>1</v>
          </cell>
          <cell r="K428">
            <v>6</v>
          </cell>
          <cell r="N428">
            <v>1</v>
          </cell>
          <cell r="O428" t="str">
            <v>3u.</v>
          </cell>
          <cell r="P428">
            <v>16</v>
          </cell>
          <cell r="Q428">
            <v>8</v>
          </cell>
          <cell r="R428">
            <v>7</v>
          </cell>
          <cell r="S428" t="str">
            <v>un autista soccorritore e due soccorritori</v>
          </cell>
          <cell r="T428">
            <v>12</v>
          </cell>
          <cell r="U428" t="str">
            <v>si</v>
          </cell>
          <cell r="V428" t="str">
            <v>no</v>
          </cell>
          <cell r="W428">
            <v>1416</v>
          </cell>
          <cell r="X428">
            <v>32428</v>
          </cell>
          <cell r="Y428">
            <v>22.901129943502823</v>
          </cell>
          <cell r="Z428" t="str">
            <v>Lumezzane h24</v>
          </cell>
          <cell r="AA428" t="str">
            <v>H24</v>
          </cell>
          <cell r="AB428">
            <v>0</v>
          </cell>
          <cell r="AC428">
            <v>0</v>
          </cell>
          <cell r="AD428">
            <v>26280</v>
          </cell>
          <cell r="AE428">
            <v>2</v>
          </cell>
          <cell r="AF428" t="str">
            <v>Impianto fisso per il mantenimento della carica elettrica dell'ambulanza presso la sede</v>
          </cell>
          <cell r="AG428">
            <v>88</v>
          </cell>
          <cell r="AH428" t="str">
            <v>Ambulanza tipo "A / A1" a trazione integrale o similare</v>
          </cell>
          <cell r="AI428">
            <v>1</v>
          </cell>
          <cell r="AJ428" t="str">
            <v>MSB</v>
          </cell>
          <cell r="AK428" t="str">
            <v>NO</v>
          </cell>
          <cell r="AL428">
            <v>8760</v>
          </cell>
          <cell r="AM428">
            <v>0.33333333333333304</v>
          </cell>
          <cell r="AN428">
            <v>0.33333333333333304</v>
          </cell>
          <cell r="AO428" t="str">
            <v>tutti</v>
          </cell>
          <cell r="AP428" t="str">
            <v>no</v>
          </cell>
          <cell r="AQ428" t="str">
            <v>si</v>
          </cell>
          <cell r="AR428" t="str">
            <v>si</v>
          </cell>
          <cell r="AS428" t="str">
            <v>Tutta la dotazione prevista dal DOC. 37 di AREU. Il DAE e l'Elettrocardiografo sono forniti da AREU</v>
          </cell>
          <cell r="AT428" t="str">
            <v>Forniti da AREU</v>
          </cell>
          <cell r="AU428" t="str">
            <v>pc completo di monitor, tastiera e mouse, connettività, telefono con SOREU</v>
          </cell>
          <cell r="AV428" t="str">
            <v>radio veicolare</v>
          </cell>
          <cell r="AW428" t="str">
            <v>si</v>
          </cell>
          <cell r="AX428" t="str">
            <v>D</v>
          </cell>
        </row>
        <row r="429">
          <cell r="A429" t="str">
            <v>BS-011/A2</v>
          </cell>
          <cell r="B429">
            <v>1</v>
          </cell>
        </row>
        <row r="430">
          <cell r="A430" t="str">
            <v>BS-011/A3</v>
          </cell>
          <cell r="B430">
            <v>1</v>
          </cell>
        </row>
        <row r="431">
          <cell r="A431" t="str">
            <v>BS-011/A4</v>
          </cell>
          <cell r="B431">
            <v>1</v>
          </cell>
        </row>
        <row r="432">
          <cell r="A432" t="str">
            <v>BS-011/A5</v>
          </cell>
          <cell r="B432">
            <v>1</v>
          </cell>
        </row>
        <row r="433">
          <cell r="A433" t="str">
            <v>BS-011/A6</v>
          </cell>
          <cell r="B433">
            <v>1</v>
          </cell>
        </row>
        <row r="434">
          <cell r="A434" t="str">
            <v>BS-011/B1</v>
          </cell>
          <cell r="B434">
            <v>1</v>
          </cell>
          <cell r="C434" t="str">
            <v>BS-011/B1</v>
          </cell>
          <cell r="D434" t="str">
            <v>BS-011/B</v>
          </cell>
          <cell r="E434" t="str">
            <v>Brescia</v>
          </cell>
          <cell r="F434" t="str">
            <v>BS-011</v>
          </cell>
          <cell r="H434" t="str">
            <v>N 45° 40’ 17” E 10° 11’ 15”</v>
          </cell>
          <cell r="I434" t="str">
            <v>Via Seradello</v>
          </cell>
          <cell r="J434">
            <v>1</v>
          </cell>
          <cell r="K434">
            <v>2</v>
          </cell>
          <cell r="N434">
            <v>1</v>
          </cell>
          <cell r="O434" t="str">
            <v>2/3u.</v>
          </cell>
          <cell r="P434">
            <v>16</v>
          </cell>
          <cell r="Q434">
            <v>8</v>
          </cell>
          <cell r="R434">
            <v>7</v>
          </cell>
          <cell r="S434" t="str">
            <v>dalle ore 6 alle 22: un autista socc.re  e un socc.re; dalle ore 22 alle 6 un autista socc.re e due socc.ri</v>
          </cell>
          <cell r="T434">
            <v>12</v>
          </cell>
          <cell r="U434" t="str">
            <v>si</v>
          </cell>
          <cell r="V434" t="str">
            <v>no</v>
          </cell>
          <cell r="W434">
            <v>1640</v>
          </cell>
          <cell r="X434">
            <v>29205</v>
          </cell>
          <cell r="Y434">
            <v>17.807926829268293</v>
          </cell>
          <cell r="Z434" t="str">
            <v>Gardone val tronpia h24</v>
          </cell>
          <cell r="AA434" t="str">
            <v>H24</v>
          </cell>
          <cell r="AB434">
            <v>0</v>
          </cell>
          <cell r="AC434">
            <v>0</v>
          </cell>
          <cell r="AD434">
            <v>20440</v>
          </cell>
          <cell r="AE434">
            <v>2</v>
          </cell>
          <cell r="AF434" t="str">
            <v>Impianto fisso per il mantenimento della carica elettrica dell'ambulanza presso la sede</v>
          </cell>
          <cell r="AG434">
            <v>89</v>
          </cell>
          <cell r="AH434" t="str">
            <v>Ambulanza tipo "A / A1" a trazione integrale o similare</v>
          </cell>
          <cell r="AI434">
            <v>1</v>
          </cell>
          <cell r="AJ434" t="str">
            <v>MSB</v>
          </cell>
          <cell r="AK434" t="str">
            <v>NO</v>
          </cell>
          <cell r="AL434">
            <v>8760</v>
          </cell>
          <cell r="AM434">
            <v>0.33333333333333304</v>
          </cell>
          <cell r="AN434">
            <v>0.33333333333333304</v>
          </cell>
          <cell r="AO434" t="str">
            <v>tutti</v>
          </cell>
          <cell r="AP434" t="str">
            <v>no</v>
          </cell>
          <cell r="AQ434" t="str">
            <v>si</v>
          </cell>
          <cell r="AR434" t="str">
            <v>si</v>
          </cell>
          <cell r="AS434" t="str">
            <v>Tutta la dotazione prevista dal DOC. 37 di AREU. Il DAE e l'Elettrocardiografo sono forniti da AREU</v>
          </cell>
          <cell r="AT434" t="str">
            <v>Forniti da AREU</v>
          </cell>
          <cell r="AU434" t="str">
            <v>pc completo di monitor, tastiera e mouse, connettività, telefono con SOREU</v>
          </cell>
          <cell r="AV434" t="str">
            <v>radio veicolare</v>
          </cell>
          <cell r="AW434" t="str">
            <v>si</v>
          </cell>
          <cell r="AX434" t="str">
            <v>D</v>
          </cell>
        </row>
        <row r="435">
          <cell r="A435" t="str">
            <v>BS-011/B2</v>
          </cell>
          <cell r="B435">
            <v>1</v>
          </cell>
        </row>
        <row r="436">
          <cell r="A436" t="str">
            <v>BS-011/B3</v>
          </cell>
          <cell r="B436">
            <v>1</v>
          </cell>
        </row>
        <row r="437">
          <cell r="A437" t="str">
            <v>BS-011/B4</v>
          </cell>
          <cell r="B437">
            <v>1</v>
          </cell>
        </row>
        <row r="438">
          <cell r="A438" t="str">
            <v>BS-011/B5</v>
          </cell>
          <cell r="B438">
            <v>1</v>
          </cell>
        </row>
        <row r="439">
          <cell r="A439" t="str">
            <v>BS-011/B6</v>
          </cell>
          <cell r="B439">
            <v>1</v>
          </cell>
        </row>
        <row r="440">
          <cell r="A440" t="str">
            <v>BS-011/C1</v>
          </cell>
          <cell r="B440">
            <v>1</v>
          </cell>
          <cell r="C440" t="str">
            <v>BS-011/C1</v>
          </cell>
          <cell r="D440" t="str">
            <v>BS-011/C</v>
          </cell>
          <cell r="E440" t="str">
            <v>Brescia</v>
          </cell>
          <cell r="F440" t="str">
            <v>BS-011</v>
          </cell>
          <cell r="H440" t="str">
            <v>N 45° 44’ 27” E 10° 14’ 15''</v>
          </cell>
          <cell r="I440" t="str">
            <v>Loc. Tavernola sul Mella</v>
          </cell>
          <cell r="J440">
            <v>1</v>
          </cell>
          <cell r="K440">
            <v>5</v>
          </cell>
          <cell r="N440">
            <v>1</v>
          </cell>
          <cell r="O440" t="str">
            <v>3U.</v>
          </cell>
          <cell r="P440">
            <v>16</v>
          </cell>
          <cell r="Q440">
            <v>8</v>
          </cell>
          <cell r="R440">
            <v>7</v>
          </cell>
          <cell r="S440" t="str">
            <v>un autista soccorritore e due soccorritori</v>
          </cell>
          <cell r="T440">
            <v>12</v>
          </cell>
          <cell r="U440" t="str">
            <v>si</v>
          </cell>
          <cell r="V440" t="str">
            <v>no</v>
          </cell>
          <cell r="W440">
            <v>962</v>
          </cell>
          <cell r="X440">
            <v>31766</v>
          </cell>
          <cell r="Y440">
            <v>33.020790020790024</v>
          </cell>
          <cell r="Z440" t="str">
            <v>Tavernola sul mella h24</v>
          </cell>
          <cell r="AA440" t="str">
            <v>H24</v>
          </cell>
          <cell r="AB440">
            <v>0</v>
          </cell>
          <cell r="AC440">
            <v>0</v>
          </cell>
          <cell r="AD440">
            <v>26280</v>
          </cell>
          <cell r="AE440">
            <v>2</v>
          </cell>
          <cell r="AF440" t="str">
            <v>Impianto fisso per il mantenimento della carica elettrica dell'ambulanza presso la sede</v>
          </cell>
          <cell r="AG440">
            <v>44</v>
          </cell>
          <cell r="AH440" t="str">
            <v>Ambulanza tipo "A / A1"</v>
          </cell>
          <cell r="AI440">
            <v>1</v>
          </cell>
          <cell r="AJ440" t="str">
            <v>MSB</v>
          </cell>
          <cell r="AK440" t="str">
            <v>NO</v>
          </cell>
          <cell r="AL440">
            <v>8760</v>
          </cell>
          <cell r="AM440">
            <v>0.33333333333333304</v>
          </cell>
          <cell r="AN440">
            <v>0.33333333333333304</v>
          </cell>
          <cell r="AO440" t="str">
            <v>tutti</v>
          </cell>
          <cell r="AP440" t="str">
            <v>no</v>
          </cell>
          <cell r="AQ440" t="str">
            <v>si</v>
          </cell>
          <cell r="AR440" t="str">
            <v>si</v>
          </cell>
          <cell r="AS440" t="str">
            <v>Tutta la dotazione prevista dal DOC. 37 di AREU. Il DAE e l'Elettrocardiografo sono forniti da AREU</v>
          </cell>
          <cell r="AT440" t="str">
            <v>forniti da AREU</v>
          </cell>
          <cell r="AU440" t="str">
            <v>pc completo di monitor, tastiera e mouse, connettività, telefono con SOREU</v>
          </cell>
          <cell r="AV440" t="str">
            <v>radio veicolare</v>
          </cell>
          <cell r="AW440" t="str">
            <v>no</v>
          </cell>
          <cell r="AX440" t="str">
            <v>D</v>
          </cell>
        </row>
        <row r="441">
          <cell r="A441" t="str">
            <v>BS-011/C2</v>
          </cell>
          <cell r="B441">
            <v>1</v>
          </cell>
        </row>
        <row r="442">
          <cell r="A442" t="str">
            <v>BS-011/C3</v>
          </cell>
          <cell r="B442">
            <v>1</v>
          </cell>
        </row>
        <row r="443">
          <cell r="A443" t="str">
            <v>BS-011/C4</v>
          </cell>
          <cell r="B443">
            <v>1</v>
          </cell>
        </row>
        <row r="444">
          <cell r="A444" t="str">
            <v>BS-011/C5</v>
          </cell>
          <cell r="B444">
            <v>1</v>
          </cell>
        </row>
        <row r="445">
          <cell r="A445" t="str">
            <v>BS-011/C6</v>
          </cell>
          <cell r="B445">
            <v>1</v>
          </cell>
        </row>
        <row r="446">
          <cell r="A446" t="str">
            <v>BS-011/D1</v>
          </cell>
          <cell r="B446">
            <v>1</v>
          </cell>
          <cell r="C446" t="str">
            <v>BS-011/D1</v>
          </cell>
          <cell r="D446" t="str">
            <v>BS-011/D</v>
          </cell>
          <cell r="E446" t="str">
            <v>Brescia</v>
          </cell>
          <cell r="F446" t="str">
            <v>BS-011</v>
          </cell>
          <cell r="H446" t="str">
            <v>N 45° 37’ 11” E 10° 12’ 10”</v>
          </cell>
          <cell r="I446" t="str">
            <v>Via G. Garibaldi ang. Via Maravagne</v>
          </cell>
          <cell r="J446">
            <v>1</v>
          </cell>
          <cell r="K446">
            <v>4</v>
          </cell>
          <cell r="N446">
            <v>1</v>
          </cell>
          <cell r="O446" t="str">
            <v>2/3u.</v>
          </cell>
          <cell r="P446">
            <v>16</v>
          </cell>
          <cell r="Q446">
            <v>8</v>
          </cell>
          <cell r="R446">
            <v>7</v>
          </cell>
          <cell r="S446" t="str">
            <v>dalle ore 6 alle 22: un autista socc.re  e un socc.re; dalle ore 22 alle 6 un autista socc.re e due socc.ri</v>
          </cell>
          <cell r="T446">
            <v>12</v>
          </cell>
          <cell r="U446" t="str">
            <v>si</v>
          </cell>
          <cell r="V446" t="str">
            <v>no</v>
          </cell>
          <cell r="W446">
            <v>1683</v>
          </cell>
          <cell r="X446">
            <v>32776</v>
          </cell>
          <cell r="Y446">
            <v>19.474747474747474</v>
          </cell>
          <cell r="Z446" t="str">
            <v>Villa carcina h24</v>
          </cell>
          <cell r="AA446" t="str">
            <v>H24</v>
          </cell>
          <cell r="AB446">
            <v>0</v>
          </cell>
          <cell r="AC446">
            <v>0</v>
          </cell>
          <cell r="AD446">
            <v>20440</v>
          </cell>
          <cell r="AE446">
            <v>2</v>
          </cell>
          <cell r="AF446" t="str">
            <v>Impianto fisso per il mantenimento della carica elettrica dell'ambulanza presso la sede</v>
          </cell>
          <cell r="AG446">
            <v>90</v>
          </cell>
          <cell r="AH446" t="str">
            <v>Ambulanza tipo "A / A1" a trazione integrale o similare</v>
          </cell>
          <cell r="AI446">
            <v>1</v>
          </cell>
          <cell r="AJ446" t="str">
            <v>MSB</v>
          </cell>
          <cell r="AK446" t="str">
            <v>NO</v>
          </cell>
          <cell r="AL446">
            <v>8760</v>
          </cell>
          <cell r="AM446">
            <v>0.33333333333333304</v>
          </cell>
          <cell r="AN446">
            <v>0.33333333333333304</v>
          </cell>
          <cell r="AO446" t="str">
            <v>tutti</v>
          </cell>
          <cell r="AP446" t="str">
            <v>no</v>
          </cell>
          <cell r="AQ446" t="str">
            <v>si</v>
          </cell>
          <cell r="AR446" t="str">
            <v>si</v>
          </cell>
          <cell r="AS446" t="str">
            <v>Tutta la dotazione prevista dal DOC. 37 di AREU. Il DAE e l'Elettrocardiografo sono forniti da AREU</v>
          </cell>
          <cell r="AT446" t="str">
            <v>Forniti da AREU</v>
          </cell>
          <cell r="AU446" t="str">
            <v>pc completo di monitor, tastiera e mouse, connettività, telefono con SOREU</v>
          </cell>
          <cell r="AV446" t="str">
            <v>radio veicolare</v>
          </cell>
          <cell r="AW446" t="str">
            <v>si</v>
          </cell>
          <cell r="AX446" t="str">
            <v>D</v>
          </cell>
        </row>
        <row r="447">
          <cell r="A447" t="str">
            <v>BS-011/D2</v>
          </cell>
          <cell r="B447">
            <v>1</v>
          </cell>
        </row>
        <row r="448">
          <cell r="A448" t="str">
            <v>BS-011/D3</v>
          </cell>
          <cell r="B448">
            <v>1</v>
          </cell>
        </row>
        <row r="449">
          <cell r="A449" t="str">
            <v>BS-011/D4</v>
          </cell>
          <cell r="B449">
            <v>1</v>
          </cell>
        </row>
        <row r="450">
          <cell r="A450" t="str">
            <v>BS-011/D5</v>
          </cell>
          <cell r="B450">
            <v>1</v>
          </cell>
        </row>
        <row r="451">
          <cell r="A451" t="str">
            <v>BS-011/D6</v>
          </cell>
          <cell r="B451">
            <v>1</v>
          </cell>
        </row>
        <row r="452">
          <cell r="A452" t="str">
            <v>BS-012/A1</v>
          </cell>
          <cell r="B452">
            <v>1</v>
          </cell>
          <cell r="C452" t="str">
            <v>BS-012/A1</v>
          </cell>
          <cell r="D452" t="str">
            <v>BS-012/A</v>
          </cell>
          <cell r="E452" t="str">
            <v>Brescia</v>
          </cell>
          <cell r="F452" t="str">
            <v>BS-012</v>
          </cell>
          <cell r="H452" t="str">
            <v>N 46° 01’52” E 10° 20’ 50”</v>
          </cell>
          <cell r="I452" t="str">
            <v>Via Colombera</v>
          </cell>
          <cell r="J452">
            <v>1</v>
          </cell>
          <cell r="K452">
            <v>8</v>
          </cell>
          <cell r="N452">
            <v>1</v>
          </cell>
          <cell r="O452" t="str">
            <v>2/3u.</v>
          </cell>
          <cell r="P452">
            <v>16</v>
          </cell>
          <cell r="Q452">
            <v>8</v>
          </cell>
          <cell r="R452">
            <v>7</v>
          </cell>
          <cell r="S452" t="str">
            <v>dalle ore 6 alle 22: un autista socc.re  e un socc.re; dalle ore 22 alle 6 un autista socc.re e due socc.ri</v>
          </cell>
          <cell r="T452">
            <v>12</v>
          </cell>
          <cell r="U452" t="str">
            <v>si</v>
          </cell>
          <cell r="V452" t="str">
            <v>no</v>
          </cell>
          <cell r="W452">
            <v>1079</v>
          </cell>
          <cell r="X452">
            <v>48294</v>
          </cell>
          <cell r="Y452">
            <v>44.758109360519001</v>
          </cell>
          <cell r="Z452" t="str">
            <v>Capo di ponte h24</v>
          </cell>
          <cell r="AA452" t="str">
            <v>H24</v>
          </cell>
          <cell r="AB452">
            <v>0</v>
          </cell>
          <cell r="AC452">
            <v>0</v>
          </cell>
          <cell r="AD452">
            <v>20440</v>
          </cell>
          <cell r="AE452">
            <v>2</v>
          </cell>
          <cell r="AF452" t="str">
            <v>Impianto fisso per il mantenimento della carica elettrica dell'ambulanza presso la sede</v>
          </cell>
          <cell r="AG452">
            <v>91</v>
          </cell>
          <cell r="AH452" t="str">
            <v>Ambulanza tipo "A / A1" a trazione integrale o similare</v>
          </cell>
          <cell r="AI452">
            <v>1</v>
          </cell>
          <cell r="AJ452" t="str">
            <v>MSB</v>
          </cell>
          <cell r="AK452" t="str">
            <v>NO</v>
          </cell>
          <cell r="AL452">
            <v>8760</v>
          </cell>
          <cell r="AM452">
            <v>0.33333333333333304</v>
          </cell>
          <cell r="AN452">
            <v>0.33333333333333304</v>
          </cell>
          <cell r="AO452" t="str">
            <v>tutti</v>
          </cell>
          <cell r="AP452" t="str">
            <v>no</v>
          </cell>
          <cell r="AQ452" t="str">
            <v>si</v>
          </cell>
          <cell r="AR452" t="str">
            <v>si</v>
          </cell>
          <cell r="AS452" t="str">
            <v>Tutta la dotazione prevista dal DOC. 37 di AREU. Il DAE e l'Elettrocardiografo sono forniti da AREU</v>
          </cell>
          <cell r="AT452" t="str">
            <v>Forniti da AREU</v>
          </cell>
          <cell r="AU452" t="str">
            <v>pc completo di monitor, tastiera e mouse, connettività, telefono con SOREU</v>
          </cell>
          <cell r="AV452" t="str">
            <v>radio veicolare</v>
          </cell>
          <cell r="AW452" t="str">
            <v>si</v>
          </cell>
          <cell r="AX452" t="str">
            <v>D</v>
          </cell>
        </row>
        <row r="453">
          <cell r="A453" t="str">
            <v>BS-012/A2</v>
          </cell>
          <cell r="B453">
            <v>1</v>
          </cell>
        </row>
        <row r="454">
          <cell r="A454" t="str">
            <v>BS-012/A3</v>
          </cell>
          <cell r="B454">
            <v>1</v>
          </cell>
        </row>
        <row r="455">
          <cell r="A455" t="str">
            <v>BS-012/A4</v>
          </cell>
          <cell r="B455">
            <v>1</v>
          </cell>
        </row>
        <row r="456">
          <cell r="A456" t="str">
            <v>BS-012/A5</v>
          </cell>
          <cell r="B456">
            <v>1</v>
          </cell>
        </row>
        <row r="457">
          <cell r="A457" t="str">
            <v>BS-012/A6</v>
          </cell>
          <cell r="B457">
            <v>1</v>
          </cell>
        </row>
        <row r="458">
          <cell r="A458" t="str">
            <v>BS-013/A1</v>
          </cell>
          <cell r="B458">
            <v>1</v>
          </cell>
          <cell r="C458" t="str">
            <v>BS-013/A1</v>
          </cell>
          <cell r="D458" t="str">
            <v>BS-013/A</v>
          </cell>
          <cell r="E458" t="str">
            <v>Brescia</v>
          </cell>
          <cell r="F458" t="str">
            <v>BS-013</v>
          </cell>
          <cell r="H458" t="str">
            <v>N 45° 55’ 12” E 10° 13’ 34”</v>
          </cell>
          <cell r="I458" t="str">
            <v>Loc. Pianborno</v>
          </cell>
          <cell r="J458">
            <v>1</v>
          </cell>
          <cell r="K458">
            <v>5</v>
          </cell>
          <cell r="N458">
            <v>1</v>
          </cell>
          <cell r="O458" t="str">
            <v>3u.</v>
          </cell>
          <cell r="P458">
            <v>16</v>
          </cell>
          <cell r="Q458">
            <v>8</v>
          </cell>
          <cell r="R458">
            <v>7</v>
          </cell>
          <cell r="S458" t="str">
            <v>un autista soccorritore e due soccorritori</v>
          </cell>
          <cell r="T458">
            <v>12</v>
          </cell>
          <cell r="U458" t="str">
            <v>si</v>
          </cell>
          <cell r="V458" t="str">
            <v>si</v>
          </cell>
          <cell r="W458">
            <v>2249</v>
          </cell>
          <cell r="X458">
            <v>51106</v>
          </cell>
          <cell r="Y458">
            <v>22.723877278790575</v>
          </cell>
          <cell r="Z458" t="str">
            <v>Darfo h24</v>
          </cell>
          <cell r="AA458" t="str">
            <v>H24</v>
          </cell>
          <cell r="AB458">
            <v>0</v>
          </cell>
          <cell r="AC458">
            <v>0</v>
          </cell>
          <cell r="AD458">
            <v>26280</v>
          </cell>
          <cell r="AE458">
            <v>2</v>
          </cell>
          <cell r="AF458" t="str">
            <v>Impianto fisso per il mantenimento della carica elettrica dell'ambulanza presso la sede</v>
          </cell>
          <cell r="AG458">
            <v>92</v>
          </cell>
          <cell r="AH458" t="str">
            <v>Ambulanza tipo "A / A1" a trazione integrale o similare</v>
          </cell>
          <cell r="AI458">
            <v>1</v>
          </cell>
          <cell r="AJ458" t="str">
            <v>MSB</v>
          </cell>
          <cell r="AK458" t="str">
            <v>NO</v>
          </cell>
          <cell r="AL458">
            <v>8760</v>
          </cell>
          <cell r="AM458">
            <v>0.33333333333333304</v>
          </cell>
          <cell r="AN458">
            <v>0.33333333333333304</v>
          </cell>
          <cell r="AO458" t="str">
            <v>tutti</v>
          </cell>
          <cell r="AP458" t="str">
            <v>no</v>
          </cell>
          <cell r="AQ458" t="str">
            <v>si</v>
          </cell>
          <cell r="AR458" t="str">
            <v>si</v>
          </cell>
          <cell r="AS458" t="str">
            <v>Tutta la dotazione prevista dal DOC. 37 di AREU. Il DAE e l'Elettrocardiografo sono forniti da AREU</v>
          </cell>
          <cell r="AT458" t="str">
            <v>Forniti da AREU</v>
          </cell>
          <cell r="AU458" t="str">
            <v>pc completo di monitor, tastiera e mouse,  connettività, telefono con SOREU. Integrazione con dotazione bariatrca fornita da AREU</v>
          </cell>
          <cell r="AV458" t="str">
            <v>radio veicolare</v>
          </cell>
          <cell r="AW458" t="str">
            <v>si</v>
          </cell>
          <cell r="AX458" t="str">
            <v>D</v>
          </cell>
        </row>
        <row r="459">
          <cell r="A459" t="str">
            <v>BS-013/A2</v>
          </cell>
          <cell r="B459">
            <v>1</v>
          </cell>
        </row>
        <row r="460">
          <cell r="A460" t="str">
            <v>BS-013/A3</v>
          </cell>
          <cell r="B460">
            <v>1</v>
          </cell>
        </row>
        <row r="461">
          <cell r="A461" t="str">
            <v>BS-013/A4</v>
          </cell>
          <cell r="B461">
            <v>1</v>
          </cell>
        </row>
        <row r="462">
          <cell r="A462" t="str">
            <v>BS-013/A5</v>
          </cell>
          <cell r="B462">
            <v>1</v>
          </cell>
        </row>
        <row r="463">
          <cell r="A463" t="str">
            <v>BS-013/A6</v>
          </cell>
          <cell r="B463">
            <v>1</v>
          </cell>
        </row>
        <row r="464">
          <cell r="A464" t="str">
            <v>BS-013/B1</v>
          </cell>
          <cell r="B464">
            <v>1</v>
          </cell>
          <cell r="C464" t="str">
            <v>BS-013/B1</v>
          </cell>
          <cell r="D464" t="str">
            <v>BS-013/B</v>
          </cell>
          <cell r="E464" t="str">
            <v>Brescia</v>
          </cell>
          <cell r="F464" t="str">
            <v>BS-013</v>
          </cell>
          <cell r="H464" t="str">
            <v>N 45°50’40” E 10° 09’ 01”</v>
          </cell>
          <cell r="I464" t="str">
            <v>Loc. Piancamuno</v>
          </cell>
          <cell r="J464">
            <v>1</v>
          </cell>
          <cell r="K464">
            <v>7</v>
          </cell>
          <cell r="N464">
            <v>1</v>
          </cell>
          <cell r="O464" t="str">
            <v>2/3u.</v>
          </cell>
          <cell r="P464">
            <v>16</v>
          </cell>
          <cell r="Q464">
            <v>8</v>
          </cell>
          <cell r="R464">
            <v>7</v>
          </cell>
          <cell r="S464" t="str">
            <v>dalle ore 6 alle 22: un autista socc.re  e un socc.re; dalle ore 22 alle 6 un autista socc.re e due socc.ri</v>
          </cell>
          <cell r="T464">
            <v>12</v>
          </cell>
          <cell r="U464" t="str">
            <v>si</v>
          </cell>
          <cell r="V464" t="str">
            <v>no</v>
          </cell>
          <cell r="W464">
            <v>1514</v>
          </cell>
          <cell r="X464">
            <v>47425</v>
          </cell>
          <cell r="Y464">
            <v>31.324306472919417</v>
          </cell>
          <cell r="Z464" t="str">
            <v>Pisogne h24</v>
          </cell>
          <cell r="AA464" t="str">
            <v>H24</v>
          </cell>
          <cell r="AB464">
            <v>0</v>
          </cell>
          <cell r="AC464">
            <v>0</v>
          </cell>
          <cell r="AD464">
            <v>20440</v>
          </cell>
          <cell r="AE464">
            <v>2</v>
          </cell>
          <cell r="AF464" t="str">
            <v>Impianto fisso per il mantenimento della carica elettrica dell'ambulanza presso la sede</v>
          </cell>
          <cell r="AG464">
            <v>93</v>
          </cell>
          <cell r="AH464" t="str">
            <v>Ambulanza tipo "A / A1" a trazione integrale o similare</v>
          </cell>
          <cell r="AI464">
            <v>1</v>
          </cell>
          <cell r="AJ464" t="str">
            <v>MSB</v>
          </cell>
          <cell r="AK464" t="str">
            <v>NO</v>
          </cell>
          <cell r="AL464">
            <v>8760</v>
          </cell>
          <cell r="AM464">
            <v>0.33333333333333304</v>
          </cell>
          <cell r="AN464">
            <v>0.33333333333333304</v>
          </cell>
          <cell r="AO464" t="str">
            <v>tutti</v>
          </cell>
          <cell r="AP464" t="str">
            <v>no</v>
          </cell>
          <cell r="AQ464" t="str">
            <v>si</v>
          </cell>
          <cell r="AR464" t="str">
            <v>si</v>
          </cell>
          <cell r="AS464" t="str">
            <v>Tutta la dotazione prevista dal DOC. 37 di AREU. Il DAE e l'Elettrocardiografo sono forniti da AREU</v>
          </cell>
          <cell r="AT464" t="str">
            <v>Forniti da AREU</v>
          </cell>
          <cell r="AU464" t="str">
            <v>pc completo di monitor, tastiera e mouse, connettività, telefono con SOREU</v>
          </cell>
          <cell r="AV464" t="str">
            <v>radio veicolare</v>
          </cell>
          <cell r="AW464" t="str">
            <v>si</v>
          </cell>
          <cell r="AX464" t="str">
            <v>D</v>
          </cell>
        </row>
        <row r="465">
          <cell r="A465" t="str">
            <v>BS-013/B2</v>
          </cell>
          <cell r="B465">
            <v>1</v>
          </cell>
        </row>
        <row r="466">
          <cell r="A466" t="str">
            <v>BS-013/B3</v>
          </cell>
          <cell r="B466">
            <v>1</v>
          </cell>
        </row>
        <row r="467">
          <cell r="A467" t="str">
            <v>BS-013/B4</v>
          </cell>
          <cell r="B467">
            <v>1</v>
          </cell>
        </row>
        <row r="468">
          <cell r="A468" t="str">
            <v>BS-013/B5</v>
          </cell>
          <cell r="B468">
            <v>1</v>
          </cell>
        </row>
        <row r="469">
          <cell r="A469" t="str">
            <v>BS-013/B6</v>
          </cell>
          <cell r="B469">
            <v>1</v>
          </cell>
        </row>
        <row r="470">
          <cell r="A470" t="str">
            <v>BS-013/C1</v>
          </cell>
          <cell r="B470">
            <v>1</v>
          </cell>
          <cell r="C470" t="str">
            <v>BS-013/C1</v>
          </cell>
          <cell r="D470" t="str">
            <v>BS-013/C</v>
          </cell>
          <cell r="E470" t="str">
            <v>Brescia</v>
          </cell>
          <cell r="F470" t="str">
            <v>BS-013</v>
          </cell>
          <cell r="H470" t="str">
            <v>N 45° 57’ 30” E 10° 18’ 39”</v>
          </cell>
          <cell r="I470" t="str">
            <v>Via Lavarino inferiore</v>
          </cell>
          <cell r="J470">
            <v>1</v>
          </cell>
          <cell r="K470">
            <v>5</v>
          </cell>
          <cell r="N470">
            <v>1</v>
          </cell>
          <cell r="O470" t="str">
            <v>2/3u.</v>
          </cell>
          <cell r="P470">
            <v>16</v>
          </cell>
          <cell r="Q470">
            <v>8</v>
          </cell>
          <cell r="R470">
            <v>7</v>
          </cell>
          <cell r="S470" t="str">
            <v>dalle ore 6 alle 22: un autista socc.re  e un socc.re; dalle ore 22 alle 6 un autista socc.re e due socc.ri</v>
          </cell>
          <cell r="T470">
            <v>12</v>
          </cell>
          <cell r="U470" t="str">
            <v>si</v>
          </cell>
          <cell r="V470" t="str">
            <v>no</v>
          </cell>
          <cell r="W470">
            <v>1500</v>
          </cell>
          <cell r="X470">
            <v>43000</v>
          </cell>
          <cell r="Y470">
            <v>28.666666666666668</v>
          </cell>
          <cell r="Z470" t="str">
            <v>Breno h24</v>
          </cell>
          <cell r="AA470" t="str">
            <v>H24</v>
          </cell>
          <cell r="AB470">
            <v>0</v>
          </cell>
          <cell r="AC470">
            <v>0</v>
          </cell>
          <cell r="AD470">
            <v>20440</v>
          </cell>
          <cell r="AE470">
            <v>2</v>
          </cell>
          <cell r="AF470" t="str">
            <v>Impianto fisso per il mantenimento della carica elettrica dell'ambulanza presso la sede</v>
          </cell>
          <cell r="AG470">
            <v>94</v>
          </cell>
          <cell r="AH470" t="str">
            <v>Ambulanza tipo "A / A1" a trazione integrale o similare</v>
          </cell>
          <cell r="AI470">
            <v>1</v>
          </cell>
          <cell r="AJ470" t="str">
            <v>MSB</v>
          </cell>
          <cell r="AK470" t="str">
            <v>NO</v>
          </cell>
          <cell r="AL470">
            <v>8760</v>
          </cell>
          <cell r="AM470">
            <v>0.33333333333333304</v>
          </cell>
          <cell r="AN470">
            <v>0.33333333333333304</v>
          </cell>
          <cell r="AO470" t="str">
            <v>tutti</v>
          </cell>
          <cell r="AP470" t="str">
            <v>no</v>
          </cell>
          <cell r="AQ470" t="str">
            <v>si</v>
          </cell>
          <cell r="AR470" t="str">
            <v>si</v>
          </cell>
          <cell r="AS470" t="str">
            <v>Tutta la dotazione prevista dal DOC. 37 di AREU. Il DAE e l'Elettrocardiografo sono forniti da AREU</v>
          </cell>
          <cell r="AT470" t="str">
            <v>Forniti da AREU</v>
          </cell>
          <cell r="AU470" t="str">
            <v>pc completo di monitor, tastiera e mouse, connettività, telefono con SOREU</v>
          </cell>
          <cell r="AV470" t="str">
            <v>radio veicolare</v>
          </cell>
          <cell r="AW470" t="str">
            <v>si</v>
          </cell>
          <cell r="AX470" t="str">
            <v>D</v>
          </cell>
        </row>
        <row r="471">
          <cell r="A471" t="str">
            <v>BS-013/C2</v>
          </cell>
          <cell r="B471">
            <v>1</v>
          </cell>
        </row>
        <row r="472">
          <cell r="A472" t="str">
            <v>BS-013/C3</v>
          </cell>
          <cell r="B472">
            <v>1</v>
          </cell>
        </row>
        <row r="473">
          <cell r="A473" t="str">
            <v>BS-013/C4</v>
          </cell>
          <cell r="B473">
            <v>1</v>
          </cell>
        </row>
        <row r="474">
          <cell r="A474" t="str">
            <v>BS-013/C5</v>
          </cell>
          <cell r="B474">
            <v>1</v>
          </cell>
        </row>
        <row r="475">
          <cell r="A475" t="str">
            <v>BS-013/C6</v>
          </cell>
          <cell r="B475">
            <v>1</v>
          </cell>
        </row>
        <row r="476">
          <cell r="A476" t="str">
            <v>CO-001/A1</v>
          </cell>
          <cell r="B476">
            <v>1</v>
          </cell>
          <cell r="C476" t="str">
            <v>CO-001/A1</v>
          </cell>
          <cell r="D476" t="str">
            <v>CO-001/A</v>
          </cell>
          <cell r="E476" t="str">
            <v>Como</v>
          </cell>
          <cell r="F476" t="str">
            <v>CO-001</v>
          </cell>
          <cell r="H476" t="str">
            <v>N 46°02'14.56'' E09°07'31.44''</v>
          </cell>
          <cell r="I476" t="str">
            <v>Intersezione SS 340 con SP 14</v>
          </cell>
          <cell r="J476">
            <v>1</v>
          </cell>
          <cell r="K476">
            <v>4</v>
          </cell>
          <cell r="N476">
            <v>1</v>
          </cell>
          <cell r="O476" t="str">
            <v>3u.</v>
          </cell>
          <cell r="P476">
            <v>16</v>
          </cell>
          <cell r="Q476">
            <v>8</v>
          </cell>
          <cell r="R476">
            <v>7</v>
          </cell>
          <cell r="S476" t="str">
            <v>un autista soccorritore e due soccorritori</v>
          </cell>
          <cell r="T476">
            <v>12</v>
          </cell>
          <cell r="U476" t="str">
            <v>si</v>
          </cell>
          <cell r="V476" t="str">
            <v>no</v>
          </cell>
          <cell r="W476">
            <v>976</v>
          </cell>
          <cell r="X476">
            <v>45396</v>
          </cell>
          <cell r="Y476">
            <v>46.51229508196721</v>
          </cell>
          <cell r="Z476" t="str">
            <v>Porlezza h24</v>
          </cell>
          <cell r="AA476" t="str">
            <v>H24</v>
          </cell>
          <cell r="AB476">
            <v>0</v>
          </cell>
          <cell r="AC476">
            <v>0</v>
          </cell>
          <cell r="AD476">
            <v>26280</v>
          </cell>
          <cell r="AE476">
            <v>2</v>
          </cell>
          <cell r="AF476" t="str">
            <v>Impianto fisso per il mantenimento della carica elettrica dell'ambulanza presso la sede</v>
          </cell>
          <cell r="AG476">
            <v>95</v>
          </cell>
          <cell r="AH476" t="str">
            <v>Ambulanza tipo "A / A1" a trazione integrale o similare</v>
          </cell>
          <cell r="AI476">
            <v>1</v>
          </cell>
          <cell r="AJ476" t="str">
            <v>MSB</v>
          </cell>
          <cell r="AK476" t="str">
            <v>NO</v>
          </cell>
          <cell r="AL476">
            <v>8760</v>
          </cell>
          <cell r="AM476">
            <v>0.33333333333333331</v>
          </cell>
          <cell r="AN476">
            <v>0.33333333333333331</v>
          </cell>
          <cell r="AO476" t="str">
            <v>tutti</v>
          </cell>
          <cell r="AP476" t="str">
            <v>no</v>
          </cell>
          <cell r="AQ476" t="str">
            <v>si</v>
          </cell>
          <cell r="AR476" t="str">
            <v>si</v>
          </cell>
          <cell r="AS476" t="str">
            <v>Tutta la dotazione prevista dal DOC. 37 di AREU. Il DAE e l'Elettrocardiografo sono forniti da AREU</v>
          </cell>
          <cell r="AT476" t="str">
            <v>forniti da AREU</v>
          </cell>
          <cell r="AU476" t="str">
            <v>pc completo di monitor, tastiera e mouse, connettività, telefono con SOREU</v>
          </cell>
          <cell r="AV476" t="str">
            <v>radio veicolare</v>
          </cell>
          <cell r="AW476" t="str">
            <v>si</v>
          </cell>
          <cell r="AX476" t="str">
            <v>D</v>
          </cell>
        </row>
        <row r="477">
          <cell r="A477" t="str">
            <v>CO-001/A2</v>
          </cell>
          <cell r="B477">
            <v>1</v>
          </cell>
        </row>
        <row r="478">
          <cell r="A478" t="str">
            <v>CO-001/A3</v>
          </cell>
          <cell r="B478">
            <v>1</v>
          </cell>
        </row>
        <row r="479">
          <cell r="A479" t="str">
            <v>CO-001/A4</v>
          </cell>
          <cell r="B479">
            <v>1</v>
          </cell>
        </row>
        <row r="480">
          <cell r="A480" t="str">
            <v>CO-001/A5</v>
          </cell>
          <cell r="B480">
            <v>1</v>
          </cell>
        </row>
        <row r="481">
          <cell r="A481" t="str">
            <v>CO-001/A6</v>
          </cell>
          <cell r="B481">
            <v>1</v>
          </cell>
        </row>
        <row r="482">
          <cell r="A482" t="str">
            <v>CO-001/B1</v>
          </cell>
          <cell r="B482">
            <v>1</v>
          </cell>
          <cell r="C482" t="str">
            <v>CO-001/B1</v>
          </cell>
          <cell r="D482" t="str">
            <v>CO-001/B</v>
          </cell>
          <cell r="E482" t="str">
            <v>Como</v>
          </cell>
          <cell r="F482" t="str">
            <v>CO-001</v>
          </cell>
          <cell r="H482" t="str">
            <v>N 46° 01' 08.18'' E 09° 14' 12.30''</v>
          </cell>
          <cell r="I482" t="str">
            <v>Incrocio SS 340 e via IV novembre</v>
          </cell>
          <cell r="J482">
            <v>2</v>
          </cell>
          <cell r="K482">
            <v>4</v>
          </cell>
          <cell r="N482">
            <v>1</v>
          </cell>
          <cell r="O482" t="str">
            <v>3u.</v>
          </cell>
          <cell r="P482">
            <v>16</v>
          </cell>
          <cell r="Q482">
            <v>8</v>
          </cell>
          <cell r="R482">
            <v>7</v>
          </cell>
          <cell r="S482" t="str">
            <v>un autista soccorritore e due soccorritori</v>
          </cell>
          <cell r="T482">
            <v>12</v>
          </cell>
          <cell r="U482" t="str">
            <v>si</v>
          </cell>
          <cell r="V482" t="str">
            <v>no</v>
          </cell>
          <cell r="W482">
            <v>1325</v>
          </cell>
          <cell r="X482">
            <v>49094</v>
          </cell>
          <cell r="Y482">
            <v>37.05207547169811</v>
          </cell>
          <cell r="Z482" t="str">
            <v>Menaggio h24</v>
          </cell>
          <cell r="AA482" t="str">
            <v>H24</v>
          </cell>
          <cell r="AB482">
            <v>0</v>
          </cell>
          <cell r="AC482">
            <v>0</v>
          </cell>
          <cell r="AD482">
            <v>26280</v>
          </cell>
          <cell r="AE482">
            <v>2</v>
          </cell>
          <cell r="AF482" t="str">
            <v>Impianto fisso per il mantenimento della carica elettrica dell'ambulanza presso la sede</v>
          </cell>
          <cell r="AG482">
            <v>96</v>
          </cell>
          <cell r="AH482" t="str">
            <v>Ambulanza tipo "A / A1" a trazione integrale o similare</v>
          </cell>
          <cell r="AI482">
            <v>1</v>
          </cell>
          <cell r="AJ482" t="str">
            <v>MSB</v>
          </cell>
          <cell r="AK482" t="str">
            <v>NO</v>
          </cell>
          <cell r="AL482">
            <v>8760</v>
          </cell>
          <cell r="AM482">
            <v>0.33333333333333331</v>
          </cell>
          <cell r="AN482">
            <v>0.33333333333333331</v>
          </cell>
          <cell r="AO482" t="str">
            <v>tutti</v>
          </cell>
          <cell r="AP482" t="str">
            <v>no</v>
          </cell>
          <cell r="AQ482" t="str">
            <v>si</v>
          </cell>
          <cell r="AR482" t="str">
            <v>si</v>
          </cell>
          <cell r="AS482" t="str">
            <v>Tutta la dotazione prevista dal DOC. 37 di AREU. Il DAE e l'Elettrocardiografo sono forniti da AREU</v>
          </cell>
          <cell r="AT482" t="str">
            <v>forniti da AREU</v>
          </cell>
          <cell r="AU482" t="str">
            <v>pc completo di monitor, tastiera e mouse, connettività, telefono con SOREU</v>
          </cell>
          <cell r="AV482" t="str">
            <v>radio veicolare</v>
          </cell>
          <cell r="AW482" t="str">
            <v>si</v>
          </cell>
          <cell r="AX482" t="str">
            <v>D</v>
          </cell>
        </row>
        <row r="483">
          <cell r="A483" t="str">
            <v>CO-001/B2</v>
          </cell>
          <cell r="B483">
            <v>1</v>
          </cell>
        </row>
        <row r="484">
          <cell r="A484" t="str">
            <v>CO-001/B3</v>
          </cell>
          <cell r="B484">
            <v>1</v>
          </cell>
        </row>
        <row r="485">
          <cell r="A485" t="str">
            <v>CO-001/B4</v>
          </cell>
          <cell r="B485">
            <v>1</v>
          </cell>
        </row>
        <row r="486">
          <cell r="A486" t="str">
            <v>CO-001/B5</v>
          </cell>
          <cell r="B486">
            <v>1</v>
          </cell>
        </row>
        <row r="487">
          <cell r="A487" t="str">
            <v>CO-001/B6</v>
          </cell>
          <cell r="B487">
            <v>1</v>
          </cell>
        </row>
        <row r="488">
          <cell r="A488" t="str">
            <v>CO-001/C1</v>
          </cell>
          <cell r="B488">
            <v>1</v>
          </cell>
          <cell r="C488" t="str">
            <v>CO-001/C1</v>
          </cell>
          <cell r="D488" t="str">
            <v>CO-001/C</v>
          </cell>
          <cell r="E488" t="str">
            <v>Como</v>
          </cell>
          <cell r="F488" t="str">
            <v>CO-001</v>
          </cell>
          <cell r="H488" t="str">
            <v>N 46°07'37.7'' E 9°16'57.3''</v>
          </cell>
          <cell r="I488" t="str">
            <v>Intersezione via Giampiatro Matteri con SS 340</v>
          </cell>
          <cell r="J488">
            <v>1</v>
          </cell>
          <cell r="K488">
            <v>3</v>
          </cell>
          <cell r="N488">
            <v>1</v>
          </cell>
          <cell r="O488" t="str">
            <v>3u.</v>
          </cell>
          <cell r="P488">
            <v>16</v>
          </cell>
          <cell r="Q488">
            <v>8</v>
          </cell>
          <cell r="R488">
            <v>7</v>
          </cell>
          <cell r="S488" t="str">
            <v>un autista soccorritore e due soccorritori</v>
          </cell>
          <cell r="T488">
            <v>12</v>
          </cell>
          <cell r="U488" t="str">
            <v>si</v>
          </cell>
          <cell r="V488" t="str">
            <v>no</v>
          </cell>
          <cell r="W488">
            <v>1169</v>
          </cell>
          <cell r="X488">
            <v>20774</v>
          </cell>
          <cell r="Y488">
            <v>17.770744225834047</v>
          </cell>
          <cell r="Z488" t="str">
            <v>Dongo h24</v>
          </cell>
          <cell r="AA488" t="str">
            <v>H24</v>
          </cell>
          <cell r="AB488">
            <v>0</v>
          </cell>
          <cell r="AC488">
            <v>0</v>
          </cell>
          <cell r="AD488">
            <v>26280</v>
          </cell>
          <cell r="AE488">
            <v>2</v>
          </cell>
          <cell r="AF488" t="str">
            <v>Impianto fisso per il mantenimento della carica elettrica dell'ambulanza presso la sede</v>
          </cell>
          <cell r="AG488">
            <v>97</v>
          </cell>
          <cell r="AH488" t="str">
            <v>Ambulanza tipo "A / A1" a trazione integrale o similare</v>
          </cell>
          <cell r="AI488">
            <v>1</v>
          </cell>
          <cell r="AJ488" t="str">
            <v>MSB</v>
          </cell>
          <cell r="AK488" t="str">
            <v>NO</v>
          </cell>
          <cell r="AL488">
            <v>8760</v>
          </cell>
          <cell r="AM488">
            <v>0.33333333333333331</v>
          </cell>
          <cell r="AN488">
            <v>0.33333333333333331</v>
          </cell>
          <cell r="AO488" t="str">
            <v>tutti</v>
          </cell>
          <cell r="AP488" t="str">
            <v>no</v>
          </cell>
          <cell r="AQ488" t="str">
            <v>si</v>
          </cell>
          <cell r="AR488" t="str">
            <v>si</v>
          </cell>
          <cell r="AS488" t="str">
            <v>Tutta la dotazione prevista dal DOC. 37 di AREU. Il DAE e l'Elettrocardiografo sono forniti da AREU</v>
          </cell>
          <cell r="AT488" t="str">
            <v>forniti da AREU</v>
          </cell>
          <cell r="AU488" t="str">
            <v>pc completo di monitor, tastiera e mouse, connettività, telefono con SOREU</v>
          </cell>
          <cell r="AV488" t="str">
            <v>radio veicolare</v>
          </cell>
          <cell r="AW488" t="str">
            <v>si</v>
          </cell>
          <cell r="AX488" t="str">
            <v>D</v>
          </cell>
        </row>
        <row r="489">
          <cell r="A489" t="str">
            <v>CO-001/C2</v>
          </cell>
          <cell r="B489">
            <v>1</v>
          </cell>
        </row>
        <row r="490">
          <cell r="A490" t="str">
            <v>CO-001/C3</v>
          </cell>
          <cell r="B490">
            <v>1</v>
          </cell>
        </row>
        <row r="491">
          <cell r="A491" t="str">
            <v>CO-001/C4</v>
          </cell>
          <cell r="B491">
            <v>1</v>
          </cell>
        </row>
        <row r="492">
          <cell r="A492" t="str">
            <v>CO-001/C5</v>
          </cell>
          <cell r="B492">
            <v>1</v>
          </cell>
        </row>
        <row r="493">
          <cell r="A493" t="str">
            <v>CO-001/C6</v>
          </cell>
          <cell r="B493">
            <v>1</v>
          </cell>
        </row>
        <row r="494">
          <cell r="A494" t="str">
            <v>CO-002/A1</v>
          </cell>
          <cell r="B494">
            <v>1</v>
          </cell>
          <cell r="C494" t="str">
            <v>CO-002/A1</v>
          </cell>
          <cell r="D494" t="str">
            <v>CO-002/A</v>
          </cell>
          <cell r="E494" t="str">
            <v>Como</v>
          </cell>
          <cell r="F494" t="str">
            <v>CO-002</v>
          </cell>
          <cell r="H494" t="str">
            <v>N 45°58'01.30''  E 9°04'37.37''</v>
          </cell>
          <cell r="I494" t="str">
            <v>Incrocio SP 13 e via G. Andreetti</v>
          </cell>
          <cell r="J494">
            <v>1</v>
          </cell>
          <cell r="K494">
            <v>4</v>
          </cell>
          <cell r="N494">
            <v>1</v>
          </cell>
          <cell r="O494" t="str">
            <v>2/3u.</v>
          </cell>
          <cell r="P494">
            <v>16</v>
          </cell>
          <cell r="Q494">
            <v>8</v>
          </cell>
          <cell r="R494">
            <v>7</v>
          </cell>
          <cell r="S494" t="str">
            <v>dalle ore 6 alle 22: un autista socc.re  e un socc.re; dalle ore 22 alle 6 un autista socc.re e due socc.ri</v>
          </cell>
          <cell r="T494">
            <v>12</v>
          </cell>
          <cell r="U494" t="str">
            <v>si</v>
          </cell>
          <cell r="V494" t="str">
            <v>no</v>
          </cell>
          <cell r="W494">
            <v>901</v>
          </cell>
          <cell r="X494">
            <v>49473</v>
          </cell>
          <cell r="Y494">
            <v>54.90899001109878</v>
          </cell>
          <cell r="Z494" t="str">
            <v>San fedele h24</v>
          </cell>
          <cell r="AA494" t="str">
            <v>H24</v>
          </cell>
          <cell r="AB494">
            <v>0</v>
          </cell>
          <cell r="AC494">
            <v>0</v>
          </cell>
          <cell r="AD494">
            <v>20440</v>
          </cell>
          <cell r="AE494">
            <v>2</v>
          </cell>
          <cell r="AF494" t="str">
            <v>Impianto fisso per il mantenimento della carica elettrica dell'ambulanza presso la sede</v>
          </cell>
          <cell r="AG494">
            <v>45</v>
          </cell>
          <cell r="AH494" t="str">
            <v>Ambulanza tipo "A / A1"</v>
          </cell>
          <cell r="AI494">
            <v>1</v>
          </cell>
          <cell r="AJ494" t="str">
            <v>MSB</v>
          </cell>
          <cell r="AK494" t="str">
            <v>NO</v>
          </cell>
          <cell r="AL494">
            <v>8760</v>
          </cell>
          <cell r="AM494">
            <v>0.33333333333333331</v>
          </cell>
          <cell r="AN494">
            <v>0.33333333333333331</v>
          </cell>
          <cell r="AO494" t="str">
            <v>tutti</v>
          </cell>
          <cell r="AP494" t="str">
            <v>no</v>
          </cell>
          <cell r="AQ494" t="str">
            <v>si</v>
          </cell>
          <cell r="AR494" t="str">
            <v>si</v>
          </cell>
          <cell r="AS494" t="str">
            <v>Tutta la dotazione prevista dal DOC. 37 di AREU. Il DAE e l'Elettrocardiografo sono forniti da AREU</v>
          </cell>
          <cell r="AT494" t="str">
            <v>forniti da AREU</v>
          </cell>
          <cell r="AU494" t="str">
            <v>pc completo di monitor, tastiera e mouse, connettività, telefono con SOREU</v>
          </cell>
          <cell r="AV494" t="str">
            <v>radio veicolare</v>
          </cell>
          <cell r="AW494" t="str">
            <v>no</v>
          </cell>
          <cell r="AX494" t="str">
            <v>D</v>
          </cell>
        </row>
        <row r="495">
          <cell r="A495" t="str">
            <v>CO-002/A2</v>
          </cell>
          <cell r="B495">
            <v>1</v>
          </cell>
        </row>
        <row r="496">
          <cell r="A496" t="str">
            <v>CO-002/A3</v>
          </cell>
          <cell r="B496">
            <v>1</v>
          </cell>
        </row>
        <row r="497">
          <cell r="A497" t="str">
            <v>CO-002/A4</v>
          </cell>
          <cell r="B497">
            <v>1</v>
          </cell>
        </row>
        <row r="498">
          <cell r="A498" t="str">
            <v>CO-002/A5</v>
          </cell>
          <cell r="B498">
            <v>1</v>
          </cell>
        </row>
        <row r="499">
          <cell r="A499" t="str">
            <v>CO-002/A6</v>
          </cell>
          <cell r="B499">
            <v>1</v>
          </cell>
        </row>
        <row r="500">
          <cell r="A500" t="str">
            <v>CO-002/B1</v>
          </cell>
          <cell r="B500">
            <v>1</v>
          </cell>
          <cell r="C500" t="str">
            <v>CO-002/B1</v>
          </cell>
          <cell r="D500" t="str">
            <v>CO-002/B</v>
          </cell>
          <cell r="E500" t="str">
            <v>Como</v>
          </cell>
          <cell r="F500" t="str">
            <v>CO-002</v>
          </cell>
          <cell r="H500" t="str">
            <v>N 45° 50' 04.81'' E 9° 04' 20.96''</v>
          </cell>
          <cell r="I500" t="str">
            <v>Via per Cernobbio ang.via S. Pellico</v>
          </cell>
          <cell r="J500">
            <v>1</v>
          </cell>
          <cell r="K500">
            <v>4</v>
          </cell>
          <cell r="N500">
            <v>1</v>
          </cell>
          <cell r="O500" t="str">
            <v>2/3u.</v>
          </cell>
          <cell r="P500">
            <v>16</v>
          </cell>
          <cell r="Q500">
            <v>8</v>
          </cell>
          <cell r="R500">
            <v>7</v>
          </cell>
          <cell r="S500" t="str">
            <v>dalle ore 6 alle 22: un autista socc.re  e un socc.re; dalle ore 22 alle 6 un autista socc.re e due socc.ri</v>
          </cell>
          <cell r="T500">
            <v>12</v>
          </cell>
          <cell r="U500" t="str">
            <v>si</v>
          </cell>
          <cell r="V500" t="str">
            <v>no</v>
          </cell>
          <cell r="W500">
            <v>1734</v>
          </cell>
          <cell r="X500">
            <v>40147</v>
          </cell>
          <cell r="Y500">
            <v>23.152825836216838</v>
          </cell>
          <cell r="Z500" t="str">
            <v>Cernobbio h24</v>
          </cell>
          <cell r="AA500" t="str">
            <v>H24</v>
          </cell>
          <cell r="AB500">
            <v>0</v>
          </cell>
          <cell r="AC500">
            <v>0</v>
          </cell>
          <cell r="AD500">
            <v>20440</v>
          </cell>
          <cell r="AE500">
            <v>2</v>
          </cell>
          <cell r="AF500" t="str">
            <v>Impianto fisso per il mantenimento della carica elettrica dell'ambulanza presso la sede</v>
          </cell>
          <cell r="AG500">
            <v>98</v>
          </cell>
          <cell r="AH500" t="str">
            <v>Ambulanza tipo "A / A1" a trazione integrale o similare</v>
          </cell>
          <cell r="AI500">
            <v>1</v>
          </cell>
          <cell r="AJ500" t="str">
            <v>MSB</v>
          </cell>
          <cell r="AK500" t="str">
            <v>NO</v>
          </cell>
          <cell r="AL500">
            <v>8760</v>
          </cell>
          <cell r="AM500">
            <v>0.33333333333333331</v>
          </cell>
          <cell r="AN500">
            <v>0.33333333333333331</v>
          </cell>
          <cell r="AO500" t="str">
            <v>tutti</v>
          </cell>
          <cell r="AP500" t="str">
            <v>no</v>
          </cell>
          <cell r="AQ500" t="str">
            <v>si</v>
          </cell>
          <cell r="AR500" t="str">
            <v>si</v>
          </cell>
          <cell r="AS500" t="str">
            <v>Tutta la dotazione prevista dal DOC. 37 di AREU. Il DAE e l'Elettrocardiografo sono forniti da AREU</v>
          </cell>
          <cell r="AT500" t="str">
            <v>forniti da AREU</v>
          </cell>
          <cell r="AU500" t="str">
            <v>pc completo di monitor, tastiera e mouse, connettività, telefono con SOREU</v>
          </cell>
          <cell r="AV500" t="str">
            <v>radio veicolare</v>
          </cell>
          <cell r="AW500" t="str">
            <v>si</v>
          </cell>
          <cell r="AX500" t="str">
            <v>D</v>
          </cell>
        </row>
        <row r="501">
          <cell r="A501" t="str">
            <v>CO-002/B2</v>
          </cell>
          <cell r="B501">
            <v>1</v>
          </cell>
        </row>
        <row r="502">
          <cell r="A502" t="str">
            <v>CO-002/B3</v>
          </cell>
          <cell r="B502">
            <v>1</v>
          </cell>
        </row>
        <row r="503">
          <cell r="A503" t="str">
            <v>CO-002/B4</v>
          </cell>
          <cell r="B503">
            <v>1</v>
          </cell>
        </row>
        <row r="504">
          <cell r="A504" t="str">
            <v>CO-002/B5</v>
          </cell>
          <cell r="B504">
            <v>1</v>
          </cell>
        </row>
        <row r="505">
          <cell r="A505" t="str">
            <v>CO-002/B6</v>
          </cell>
          <cell r="B505">
            <v>1</v>
          </cell>
        </row>
        <row r="506">
          <cell r="A506" t="str">
            <v>CO-002/C1</v>
          </cell>
          <cell r="B506">
            <v>1</v>
          </cell>
          <cell r="C506" t="str">
            <v>CO-002/C1</v>
          </cell>
          <cell r="D506" t="str">
            <v>CO-002/C</v>
          </cell>
          <cell r="E506" t="str">
            <v>Como</v>
          </cell>
          <cell r="F506" t="str">
            <v>CO-002</v>
          </cell>
          <cell r="H506" t="str">
            <v>N 45° 56' 35.52"  E 9° 7' 41.68"</v>
          </cell>
          <cell r="I506" t="str">
            <v>Piazza Roma</v>
          </cell>
          <cell r="J506">
            <v>1</v>
          </cell>
          <cell r="K506">
            <v>3</v>
          </cell>
          <cell r="N506">
            <v>1</v>
          </cell>
          <cell r="O506" t="str">
            <v>2u.</v>
          </cell>
          <cell r="P506">
            <v>12</v>
          </cell>
          <cell r="Q506">
            <v>0</v>
          </cell>
          <cell r="S506" t="str">
            <v>un autista soccorritore e un soccorritore</v>
          </cell>
          <cell r="U506" t="str">
            <v>no</v>
          </cell>
          <cell r="V506" t="str">
            <v>no</v>
          </cell>
          <cell r="W506">
            <v>700</v>
          </cell>
          <cell r="X506">
            <v>20000</v>
          </cell>
          <cell r="Y506">
            <v>28.571428571428573</v>
          </cell>
          <cell r="Z506" t="str">
            <v>Argegno h12 (Stagionale)</v>
          </cell>
          <cell r="AA506" t="str">
            <v>H12</v>
          </cell>
          <cell r="AB506">
            <v>0</v>
          </cell>
          <cell r="AC506">
            <v>0</v>
          </cell>
          <cell r="AD506">
            <v>4392</v>
          </cell>
          <cell r="AE506">
            <v>2</v>
          </cell>
          <cell r="AF506" t="str">
            <v>Impianto fisso per il mantenimento della carica elettrica dell'ambulanza presso la sede</v>
          </cell>
          <cell r="AG506">
            <v>99</v>
          </cell>
          <cell r="AH506" t="str">
            <v>Ambulanza tipo "A / A1" a trazione integrale o similare</v>
          </cell>
          <cell r="AI506">
            <v>1</v>
          </cell>
          <cell r="AJ506" t="str">
            <v>MSB</v>
          </cell>
          <cell r="AK506" t="str">
            <v>NO</v>
          </cell>
          <cell r="AL506">
            <v>2196</v>
          </cell>
          <cell r="AM506">
            <v>0.41666666666666669</v>
          </cell>
          <cell r="AN506">
            <v>0.91666666666666663</v>
          </cell>
          <cell r="AO506" t="str">
            <v>dal 1 aprile al 30 settembre</v>
          </cell>
          <cell r="AP506" t="str">
            <v xml:space="preserve">da 1 gennaio a 31 marzo e da 1 ottobre a 31 dicembre </v>
          </cell>
          <cell r="AQ506" t="str">
            <v>si</v>
          </cell>
          <cell r="AR506" t="str">
            <v>si</v>
          </cell>
          <cell r="AS506" t="str">
            <v>Tutta la dotazione prevista dal DOC. 37 di AREU. Il DAE e l'Elettrocardiografo sono forniti da AREU</v>
          </cell>
          <cell r="AT506" t="str">
            <v>forniti da AREU</v>
          </cell>
          <cell r="AU506" t="str">
            <v>pc completo di monitor, tastiera e mouse, connettività, telefono con SOREU</v>
          </cell>
          <cell r="AV506" t="str">
            <v>radio veicolare</v>
          </cell>
          <cell r="AW506" t="str">
            <v>si</v>
          </cell>
          <cell r="AX506" t="str">
            <v>D</v>
          </cell>
        </row>
        <row r="507">
          <cell r="A507" t="str">
            <v>CO-002/C2</v>
          </cell>
          <cell r="B507">
            <v>1</v>
          </cell>
        </row>
        <row r="508">
          <cell r="A508" t="str">
            <v>CO-002/C3</v>
          </cell>
          <cell r="B508">
            <v>1</v>
          </cell>
        </row>
        <row r="509">
          <cell r="A509" t="str">
            <v>CO-002/C4</v>
          </cell>
          <cell r="B509">
            <v>1</v>
          </cell>
        </row>
        <row r="510">
          <cell r="A510" t="str">
            <v>CO-002/C5</v>
          </cell>
          <cell r="B510">
            <v>1</v>
          </cell>
        </row>
        <row r="511">
          <cell r="A511" t="str">
            <v>CO-002/C6</v>
          </cell>
          <cell r="B511">
            <v>1</v>
          </cell>
        </row>
        <row r="512">
          <cell r="A512" t="str">
            <v>CO-003/A1</v>
          </cell>
          <cell r="B512">
            <v>1</v>
          </cell>
          <cell r="C512" t="str">
            <v>CO-003/A1</v>
          </cell>
          <cell r="D512" t="str">
            <v>CO-003/A</v>
          </cell>
          <cell r="E512" t="str">
            <v>Como</v>
          </cell>
          <cell r="F512" t="str">
            <v>CO-003</v>
          </cell>
          <cell r="H512" t="str">
            <v>N 45° 59' 06.07'' E 009° 15' 42.69''</v>
          </cell>
          <cell r="I512" t="str">
            <v>Parco Martiri della Libertà</v>
          </cell>
          <cell r="J512">
            <v>1</v>
          </cell>
          <cell r="K512">
            <v>4</v>
          </cell>
          <cell r="N512">
            <v>1</v>
          </cell>
          <cell r="O512" t="str">
            <v>3u.</v>
          </cell>
          <cell r="P512">
            <v>16</v>
          </cell>
          <cell r="Q512">
            <v>8</v>
          </cell>
          <cell r="R512">
            <v>7</v>
          </cell>
          <cell r="S512" t="str">
            <v>un autista soccorritore e due soccorritori</v>
          </cell>
          <cell r="T512">
            <v>12</v>
          </cell>
          <cell r="U512" t="str">
            <v>si</v>
          </cell>
          <cell r="V512" t="str">
            <v>no</v>
          </cell>
          <cell r="W512">
            <v>561</v>
          </cell>
          <cell r="X512">
            <v>25978</v>
          </cell>
          <cell r="Y512">
            <v>46.306595365418893</v>
          </cell>
          <cell r="Z512" t="str">
            <v>Bellagio h24</v>
          </cell>
          <cell r="AA512" t="str">
            <v>H24</v>
          </cell>
          <cell r="AB512">
            <v>0</v>
          </cell>
          <cell r="AC512">
            <v>0</v>
          </cell>
          <cell r="AD512">
            <v>26280</v>
          </cell>
          <cell r="AE512">
            <v>2</v>
          </cell>
          <cell r="AF512" t="str">
            <v>Impianto fisso per il mantenimento della carica elettrica dell'ambulanza presso la sede</v>
          </cell>
          <cell r="AG512">
            <v>100</v>
          </cell>
          <cell r="AH512" t="str">
            <v>Ambulanza tipo "A / A1" a trazione integrale o similare</v>
          </cell>
          <cell r="AI512">
            <v>1</v>
          </cell>
          <cell r="AJ512" t="str">
            <v>MSB</v>
          </cell>
          <cell r="AK512" t="str">
            <v>NO</v>
          </cell>
          <cell r="AL512">
            <v>8760</v>
          </cell>
          <cell r="AM512">
            <v>0.33333333333333331</v>
          </cell>
          <cell r="AN512">
            <v>0.33333333333333331</v>
          </cell>
          <cell r="AO512" t="str">
            <v>tutti</v>
          </cell>
          <cell r="AP512" t="str">
            <v>no</v>
          </cell>
          <cell r="AQ512" t="str">
            <v>si</v>
          </cell>
          <cell r="AR512" t="str">
            <v>si</v>
          </cell>
          <cell r="AS512" t="str">
            <v>Tutta la dotazione prevista dal DOC. 37 di AREU. Il DAE e l'Elettrocardiografo sono forniti da AREU</v>
          </cell>
          <cell r="AT512" t="str">
            <v>forniti da AREU</v>
          </cell>
          <cell r="AU512" t="str">
            <v>pc completo di monitor, tastiera e mouse, connettività, telefono con SOREU</v>
          </cell>
          <cell r="AV512" t="str">
            <v>radio veicolare</v>
          </cell>
          <cell r="AW512" t="str">
            <v>si</v>
          </cell>
          <cell r="AX512" t="str">
            <v>D</v>
          </cell>
        </row>
        <row r="513">
          <cell r="A513" t="str">
            <v>CO-003/A2</v>
          </cell>
          <cell r="B513">
            <v>1</v>
          </cell>
        </row>
        <row r="514">
          <cell r="A514" t="str">
            <v>CO-003/A3</v>
          </cell>
          <cell r="B514">
            <v>1</v>
          </cell>
        </row>
        <row r="515">
          <cell r="A515" t="str">
            <v>CO-003/A4</v>
          </cell>
          <cell r="B515">
            <v>1</v>
          </cell>
        </row>
        <row r="516">
          <cell r="A516" t="str">
            <v>CO-003/A5</v>
          </cell>
          <cell r="B516">
            <v>1</v>
          </cell>
        </row>
        <row r="517">
          <cell r="A517" t="str">
            <v>CO-003/A6</v>
          </cell>
          <cell r="B517">
            <v>1</v>
          </cell>
        </row>
        <row r="518">
          <cell r="A518" t="str">
            <v>CO-003/B1</v>
          </cell>
          <cell r="B518">
            <v>1</v>
          </cell>
          <cell r="C518" t="str">
            <v>CO-003/B1</v>
          </cell>
          <cell r="D518" t="str">
            <v>CO-003/B</v>
          </cell>
          <cell r="E518" t="str">
            <v>Como</v>
          </cell>
          <cell r="F518" t="str">
            <v>CO-003</v>
          </cell>
          <cell r="H518" t="str">
            <v>N 45° 51' 11.7'' E 9° 16' 19.95''</v>
          </cell>
          <cell r="I518" t="str">
            <v>intersezione SP 40 con SP 41</v>
          </cell>
          <cell r="J518">
            <v>1</v>
          </cell>
          <cell r="K518">
            <v>3</v>
          </cell>
          <cell r="N518">
            <v>1</v>
          </cell>
          <cell r="O518" t="str">
            <v>3u.</v>
          </cell>
          <cell r="P518">
            <v>16</v>
          </cell>
          <cell r="Q518">
            <v>8</v>
          </cell>
          <cell r="R518">
            <v>7</v>
          </cell>
          <cell r="S518" t="str">
            <v>un autista soccorritore e due soccorritori</v>
          </cell>
          <cell r="T518">
            <v>12</v>
          </cell>
          <cell r="U518" t="str">
            <v>si</v>
          </cell>
          <cell r="V518" t="str">
            <v>no</v>
          </cell>
          <cell r="W518">
            <v>1705</v>
          </cell>
          <cell r="X518">
            <v>51076</v>
          </cell>
          <cell r="Y518">
            <v>29.956598240469209</v>
          </cell>
          <cell r="Z518" t="str">
            <v>Canzo h24</v>
          </cell>
          <cell r="AA518" t="str">
            <v>H24</v>
          </cell>
          <cell r="AB518">
            <v>0</v>
          </cell>
          <cell r="AC518">
            <v>0</v>
          </cell>
          <cell r="AD518">
            <v>26280</v>
          </cell>
          <cell r="AE518">
            <v>2</v>
          </cell>
          <cell r="AF518" t="str">
            <v>Impianto fisso per il mantenimento della carica elettrica dell'ambulanza presso la sede</v>
          </cell>
          <cell r="AG518">
            <v>101</v>
          </cell>
          <cell r="AH518" t="str">
            <v>Ambulanza tipo "A / A1" a trazione integrale o similare</v>
          </cell>
          <cell r="AI518">
            <v>1</v>
          </cell>
          <cell r="AJ518" t="str">
            <v>MSB</v>
          </cell>
          <cell r="AK518" t="str">
            <v>NO</v>
          </cell>
          <cell r="AL518">
            <v>8760</v>
          </cell>
          <cell r="AM518">
            <v>0.33333333333333331</v>
          </cell>
          <cell r="AN518">
            <v>0.33333333333333331</v>
          </cell>
          <cell r="AO518" t="str">
            <v>tutti</v>
          </cell>
          <cell r="AP518" t="str">
            <v>no</v>
          </cell>
          <cell r="AQ518" t="str">
            <v>si</v>
          </cell>
          <cell r="AR518" t="str">
            <v>si</v>
          </cell>
          <cell r="AS518" t="str">
            <v>Tutta la dotazione prevista dal DOC. 37 di AREU. Il DAE e l'Elettrocardiografo sono forniti da AREU</v>
          </cell>
          <cell r="AT518" t="str">
            <v>forniti da AREU</v>
          </cell>
          <cell r="AU518" t="str">
            <v>pc completo di monitor, tastiera e mouse, connettività, telefono con SOREU</v>
          </cell>
          <cell r="AV518" t="str">
            <v>radio veicolare</v>
          </cell>
          <cell r="AW518" t="str">
            <v>si</v>
          </cell>
          <cell r="AX518" t="str">
            <v>D</v>
          </cell>
        </row>
        <row r="519">
          <cell r="A519" t="str">
            <v>CO-003/B2</v>
          </cell>
          <cell r="B519">
            <v>1</v>
          </cell>
        </row>
        <row r="520">
          <cell r="A520" t="str">
            <v>CO-003/B3</v>
          </cell>
          <cell r="B520">
            <v>1</v>
          </cell>
        </row>
        <row r="521">
          <cell r="A521" t="str">
            <v>CO-003/B4</v>
          </cell>
          <cell r="B521">
            <v>1</v>
          </cell>
        </row>
        <row r="522">
          <cell r="A522" t="str">
            <v>CO-003/B5</v>
          </cell>
          <cell r="B522">
            <v>1</v>
          </cell>
        </row>
        <row r="523">
          <cell r="A523" t="str">
            <v>CO-003/B6</v>
          </cell>
          <cell r="B523">
            <v>1</v>
          </cell>
        </row>
        <row r="524">
          <cell r="A524" t="str">
            <v>CO-003/C1</v>
          </cell>
          <cell r="B524">
            <v>1</v>
          </cell>
          <cell r="C524" t="str">
            <v>CO-003/C1</v>
          </cell>
          <cell r="D524" t="str">
            <v>CO-003/C</v>
          </cell>
          <cell r="E524" t="str">
            <v>Como</v>
          </cell>
          <cell r="F524" t="str">
            <v>CO-003</v>
          </cell>
          <cell r="H524" t="str">
            <v>N 45°51'44.4" E 9°16'32.4"</v>
          </cell>
          <cell r="I524" t="str">
            <v>Intersezione via XXV aprile con SP 46</v>
          </cell>
          <cell r="J524">
            <v>2</v>
          </cell>
          <cell r="K524">
            <v>5</v>
          </cell>
          <cell r="N524">
            <v>1</v>
          </cell>
          <cell r="O524" t="str">
            <v>2u.</v>
          </cell>
          <cell r="P524">
            <v>12</v>
          </cell>
          <cell r="Q524">
            <v>0</v>
          </cell>
          <cell r="S524" t="str">
            <v>un autista soccorritore e un soccorritore</v>
          </cell>
          <cell r="U524" t="str">
            <v>no</v>
          </cell>
          <cell r="V524" t="str">
            <v>no</v>
          </cell>
          <cell r="W524">
            <v>700</v>
          </cell>
          <cell r="X524">
            <v>20000</v>
          </cell>
          <cell r="Y524">
            <v>28.571428571428573</v>
          </cell>
          <cell r="Z524" t="str">
            <v>Asso h12 (Stagionale)</v>
          </cell>
          <cell r="AA524" t="str">
            <v>H12</v>
          </cell>
          <cell r="AB524">
            <v>0</v>
          </cell>
          <cell r="AC524">
            <v>0</v>
          </cell>
          <cell r="AD524">
            <v>4392</v>
          </cell>
          <cell r="AE524">
            <v>2</v>
          </cell>
          <cell r="AF524" t="str">
            <v>Impianto fisso per il mantenimento della carica elettrica dell'ambulanza presso la sede</v>
          </cell>
          <cell r="AG524">
            <v>102</v>
          </cell>
          <cell r="AH524" t="str">
            <v>Ambulanza tipo "A / A1" a trazione integrale o similare</v>
          </cell>
          <cell r="AI524">
            <v>1</v>
          </cell>
          <cell r="AJ524" t="str">
            <v>MSB</v>
          </cell>
          <cell r="AK524" t="str">
            <v>NO</v>
          </cell>
          <cell r="AL524">
            <v>2196</v>
          </cell>
          <cell r="AM524">
            <v>0.33333333333333331</v>
          </cell>
          <cell r="AN524">
            <v>0.83333333333333337</v>
          </cell>
          <cell r="AO524" t="str">
            <v>dal 1 aprile al 30 settembre</v>
          </cell>
          <cell r="AP524" t="str">
            <v xml:space="preserve">da 1 gennaio a 31 marzo e da 1 ottobre a 31 dicembre </v>
          </cell>
          <cell r="AQ524" t="str">
            <v>si</v>
          </cell>
          <cell r="AR524" t="str">
            <v>si</v>
          </cell>
          <cell r="AS524" t="str">
            <v>Tutta la dotazione prevista dal DOC. 37 di AREU. Il DAE e l'Elettrocardiografo sono forniti da AREU</v>
          </cell>
          <cell r="AT524" t="str">
            <v>forniti da AREU</v>
          </cell>
          <cell r="AU524" t="str">
            <v>pc completo di monitor, tastiera e mouse, connettività, telefono con SOREU</v>
          </cell>
          <cell r="AV524" t="str">
            <v>radio veicolare</v>
          </cell>
          <cell r="AW524" t="str">
            <v>si</v>
          </cell>
          <cell r="AX524" t="str">
            <v>D</v>
          </cell>
        </row>
        <row r="525">
          <cell r="A525" t="str">
            <v>CO-003/C2</v>
          </cell>
          <cell r="B525">
            <v>1</v>
          </cell>
        </row>
        <row r="526">
          <cell r="A526" t="str">
            <v>CO-003/C3</v>
          </cell>
          <cell r="B526">
            <v>1</v>
          </cell>
        </row>
        <row r="527">
          <cell r="A527" t="str">
            <v>CO-003/C4</v>
          </cell>
          <cell r="B527">
            <v>1</v>
          </cell>
        </row>
        <row r="528">
          <cell r="A528" t="str">
            <v>CO-003/C5</v>
          </cell>
          <cell r="B528">
            <v>1</v>
          </cell>
        </row>
        <row r="529">
          <cell r="A529" t="str">
            <v>CO-003/C6</v>
          </cell>
          <cell r="B529">
            <v>1</v>
          </cell>
        </row>
        <row r="530">
          <cell r="A530" t="str">
            <v>CO-003/D1</v>
          </cell>
          <cell r="B530">
            <v>1</v>
          </cell>
          <cell r="C530" t="str">
            <v>CO-003/D1</v>
          </cell>
          <cell r="D530" t="str">
            <v>CO-003/D</v>
          </cell>
          <cell r="E530" t="str">
            <v>Como</v>
          </cell>
          <cell r="F530" t="str">
            <v>CO-003</v>
          </cell>
          <cell r="H530" t="str">
            <v>N 45° 54' 43.3'' E 09° 09' 18.7''</v>
          </cell>
          <cell r="I530" t="str">
            <v>Confluenza SS 583 con SP 44</v>
          </cell>
          <cell r="J530">
            <v>1</v>
          </cell>
          <cell r="K530">
            <v>4</v>
          </cell>
          <cell r="N530">
            <v>1</v>
          </cell>
          <cell r="O530" t="str">
            <v>3u.</v>
          </cell>
          <cell r="P530">
            <v>16</v>
          </cell>
          <cell r="Q530">
            <v>8</v>
          </cell>
          <cell r="R530">
            <v>7</v>
          </cell>
          <cell r="S530" t="str">
            <v>un autista soccorritore e due soccorritori</v>
          </cell>
          <cell r="T530">
            <v>12</v>
          </cell>
          <cell r="U530" t="str">
            <v>si</v>
          </cell>
          <cell r="V530" t="str">
            <v>no</v>
          </cell>
          <cell r="W530">
            <v>357</v>
          </cell>
          <cell r="X530">
            <v>15046</v>
          </cell>
          <cell r="Y530">
            <v>42.145658263305322</v>
          </cell>
          <cell r="Z530" t="str">
            <v>Nesso h24</v>
          </cell>
          <cell r="AA530" t="str">
            <v>H24</v>
          </cell>
          <cell r="AB530">
            <v>0</v>
          </cell>
          <cell r="AC530">
            <v>0</v>
          </cell>
          <cell r="AD530">
            <v>26280</v>
          </cell>
          <cell r="AE530">
            <v>2</v>
          </cell>
          <cell r="AF530" t="str">
            <v>Impianto fisso per il mantenimento della carica elettrica dell'ambulanza presso la sede</v>
          </cell>
          <cell r="AG530">
            <v>103</v>
          </cell>
          <cell r="AH530" t="str">
            <v>Ambulanza tipo "A / A1" a trazione integrale o similare</v>
          </cell>
          <cell r="AI530">
            <v>1</v>
          </cell>
          <cell r="AJ530" t="str">
            <v>MSB</v>
          </cell>
          <cell r="AK530" t="str">
            <v>NO</v>
          </cell>
          <cell r="AL530">
            <v>8760</v>
          </cell>
          <cell r="AM530">
            <v>0.33333333333333331</v>
          </cell>
          <cell r="AN530">
            <v>0.33333333333333331</v>
          </cell>
          <cell r="AO530" t="str">
            <v>tutti</v>
          </cell>
          <cell r="AP530" t="str">
            <v>no</v>
          </cell>
          <cell r="AQ530" t="str">
            <v>si</v>
          </cell>
          <cell r="AR530" t="str">
            <v>si</v>
          </cell>
          <cell r="AS530" t="str">
            <v>Tutta la dotazione prevista dal DOC. 37 di AREU. Il DAE e l'Elettrocardiografo sono forniti da AREU</v>
          </cell>
          <cell r="AT530" t="str">
            <v>forniti da AREU</v>
          </cell>
          <cell r="AU530" t="str">
            <v>pc completo di monitor, tastiera e mouse, connettività, telefono con SOREU</v>
          </cell>
          <cell r="AV530" t="str">
            <v>radio veicolare</v>
          </cell>
          <cell r="AW530" t="str">
            <v>si</v>
          </cell>
          <cell r="AX530" t="str">
            <v>D</v>
          </cell>
        </row>
        <row r="531">
          <cell r="A531" t="str">
            <v>CO-003/D2</v>
          </cell>
          <cell r="B531">
            <v>1</v>
          </cell>
        </row>
        <row r="532">
          <cell r="A532" t="str">
            <v>CO-003/D3</v>
          </cell>
          <cell r="B532">
            <v>1</v>
          </cell>
        </row>
        <row r="533">
          <cell r="A533" t="str">
            <v>CO-003/D4</v>
          </cell>
          <cell r="B533">
            <v>1</v>
          </cell>
        </row>
        <row r="534">
          <cell r="A534" t="str">
            <v>CO-003/D5</v>
          </cell>
          <cell r="B534">
            <v>1</v>
          </cell>
        </row>
        <row r="535">
          <cell r="A535" t="str">
            <v>CO-003/D6</v>
          </cell>
          <cell r="B535">
            <v>1</v>
          </cell>
        </row>
        <row r="536">
          <cell r="A536" t="str">
            <v>CO-004/A1</v>
          </cell>
          <cell r="B536">
            <v>1</v>
          </cell>
          <cell r="C536" t="str">
            <v>CO-004/A1</v>
          </cell>
          <cell r="D536" t="str">
            <v>CO-004/A</v>
          </cell>
          <cell r="E536" t="str">
            <v>Como</v>
          </cell>
          <cell r="F536" t="str">
            <v>CO-004</v>
          </cell>
          <cell r="H536" t="str">
            <v>N 45°48'1.4'' E 008°57'12.7''</v>
          </cell>
          <cell r="I536" t="str">
            <v>Incrocio SP 23 con via per Gaggino</v>
          </cell>
          <cell r="J536">
            <v>2</v>
          </cell>
          <cell r="K536">
            <v>4</v>
          </cell>
          <cell r="N536">
            <v>1</v>
          </cell>
          <cell r="O536" t="str">
            <v>2/3u.</v>
          </cell>
          <cell r="P536">
            <v>16</v>
          </cell>
          <cell r="Q536">
            <v>8</v>
          </cell>
          <cell r="R536">
            <v>7</v>
          </cell>
          <cell r="S536" t="str">
            <v>dalle ore 6 alle 22: un autista socc.re  e un socc.re; dalle ore 22 alle 6 un autista socc.re e due socc.ri</v>
          </cell>
          <cell r="T536">
            <v>12</v>
          </cell>
          <cell r="U536" t="str">
            <v>si</v>
          </cell>
          <cell r="V536" t="str">
            <v>no</v>
          </cell>
          <cell r="W536">
            <v>2378</v>
          </cell>
          <cell r="X536">
            <v>55321</v>
          </cell>
          <cell r="Y536">
            <v>23.263666947014297</v>
          </cell>
          <cell r="Z536" t="str">
            <v>Olgiate comasco h24</v>
          </cell>
          <cell r="AA536" t="str">
            <v>H24</v>
          </cell>
          <cell r="AB536">
            <v>0</v>
          </cell>
          <cell r="AC536">
            <v>0</v>
          </cell>
          <cell r="AD536">
            <v>20440</v>
          </cell>
          <cell r="AE536">
            <v>2</v>
          </cell>
          <cell r="AF536" t="str">
            <v>Impianto fisso per il mantenimento della carica elettrica dell'ambulanza presso la sede</v>
          </cell>
          <cell r="AG536">
            <v>104</v>
          </cell>
          <cell r="AH536" t="str">
            <v>Ambulanza tipo "A / A1"</v>
          </cell>
          <cell r="AI536">
            <v>1</v>
          </cell>
          <cell r="AJ536" t="str">
            <v>MSB</v>
          </cell>
          <cell r="AK536" t="str">
            <v>NO</v>
          </cell>
          <cell r="AL536">
            <v>8760</v>
          </cell>
          <cell r="AM536">
            <v>0.33333333333333331</v>
          </cell>
          <cell r="AN536">
            <v>0.33333333333333331</v>
          </cell>
          <cell r="AO536" t="str">
            <v>tutti</v>
          </cell>
          <cell r="AP536" t="str">
            <v>no</v>
          </cell>
          <cell r="AQ536" t="str">
            <v>si</v>
          </cell>
          <cell r="AR536" t="str">
            <v>si</v>
          </cell>
          <cell r="AS536" t="str">
            <v>Tutta la dotazione prevista dal DOC. 37 di AREU. Il DAE e l'Elettrocardiografo sono forniti da AREU</v>
          </cell>
          <cell r="AT536" t="str">
            <v>forniti da AREU</v>
          </cell>
          <cell r="AU536" t="str">
            <v>pc completo di monitor, tastiera e mouse, connettività, telefono con SOREU</v>
          </cell>
          <cell r="AV536" t="str">
            <v>radio veicolare</v>
          </cell>
          <cell r="AW536" t="str">
            <v>no</v>
          </cell>
          <cell r="AX536" t="str">
            <v>D</v>
          </cell>
        </row>
        <row r="537">
          <cell r="A537" t="str">
            <v>CO-004/A2</v>
          </cell>
          <cell r="B537">
            <v>1</v>
          </cell>
        </row>
        <row r="538">
          <cell r="A538" t="str">
            <v>CO-004/A3</v>
          </cell>
          <cell r="B538">
            <v>1</v>
          </cell>
        </row>
        <row r="539">
          <cell r="A539" t="str">
            <v>CO-004/A4</v>
          </cell>
          <cell r="B539">
            <v>1</v>
          </cell>
        </row>
        <row r="540">
          <cell r="A540" t="str">
            <v>CO-004/A5</v>
          </cell>
          <cell r="B540">
            <v>1</v>
          </cell>
        </row>
        <row r="541">
          <cell r="A541" t="str">
            <v>CO-004/A6</v>
          </cell>
          <cell r="B541">
            <v>1</v>
          </cell>
        </row>
        <row r="542">
          <cell r="A542" t="str">
            <v>CO-004/B1</v>
          </cell>
          <cell r="B542">
            <v>1</v>
          </cell>
          <cell r="C542" t="str">
            <v>CO-004/B1</v>
          </cell>
          <cell r="D542" t="str">
            <v>CO-004/B</v>
          </cell>
          <cell r="E542" t="str">
            <v>como</v>
          </cell>
          <cell r="F542" t="str">
            <v>CO-004</v>
          </cell>
          <cell r="H542" t="str">
            <v>N 45°40'04.4" E 09°03'15.2"</v>
          </cell>
          <cell r="I542" t="str">
            <v xml:space="preserve">Intersezione via Roma con SP 31
</v>
          </cell>
          <cell r="J542">
            <v>1</v>
          </cell>
          <cell r="K542">
            <v>3</v>
          </cell>
          <cell r="N542">
            <v>1</v>
          </cell>
          <cell r="O542" t="str">
            <v>2/3u.</v>
          </cell>
          <cell r="P542">
            <v>16</v>
          </cell>
          <cell r="Q542">
            <v>8</v>
          </cell>
          <cell r="R542">
            <v>7</v>
          </cell>
          <cell r="S542" t="str">
            <v>dalle ore 6 alle 22: un autista socc.re  e un socc.re; dalle ore 22 alle 6 un autista socc.re e due socc.ri</v>
          </cell>
          <cell r="T542">
            <v>12</v>
          </cell>
          <cell r="U542" t="str">
            <v>si</v>
          </cell>
          <cell r="V542" t="str">
            <v>no</v>
          </cell>
          <cell r="W542">
            <v>2935</v>
          </cell>
          <cell r="X542">
            <v>64044</v>
          </cell>
          <cell r="Y542">
            <v>21.820783645655876</v>
          </cell>
          <cell r="Z542" t="str">
            <v>Rovellsca h24</v>
          </cell>
          <cell r="AA542" t="str">
            <v>H24</v>
          </cell>
          <cell r="AB542">
            <v>0</v>
          </cell>
          <cell r="AC542">
            <v>0</v>
          </cell>
          <cell r="AD542">
            <v>20440</v>
          </cell>
          <cell r="AE542">
            <v>2</v>
          </cell>
          <cell r="AF542" t="str">
            <v>Impianto fisso per il mantenimento della carica elettrica dell'ambulanza presso la sede</v>
          </cell>
          <cell r="AG542">
            <v>105</v>
          </cell>
          <cell r="AH542" t="str">
            <v>Ambulanza tipo "A / A1"</v>
          </cell>
          <cell r="AI542">
            <v>1</v>
          </cell>
          <cell r="AJ542" t="str">
            <v>MSB</v>
          </cell>
          <cell r="AK542" t="str">
            <v>NO</v>
          </cell>
          <cell r="AL542">
            <v>8760</v>
          </cell>
          <cell r="AM542">
            <v>0.33333333333333331</v>
          </cell>
          <cell r="AN542">
            <v>0.33333333333333331</v>
          </cell>
          <cell r="AO542" t="str">
            <v>tutti</v>
          </cell>
          <cell r="AP542" t="str">
            <v>no</v>
          </cell>
          <cell r="AQ542" t="str">
            <v>si</v>
          </cell>
          <cell r="AR542" t="str">
            <v>si</v>
          </cell>
          <cell r="AS542" t="str">
            <v>Tutta la dotazione prevista dal DOC. 37 di AREU. Il DAE e l'Elettrocardiografo sono forniti da AREU</v>
          </cell>
          <cell r="AT542" t="str">
            <v>forniti da AREU</v>
          </cell>
          <cell r="AU542" t="str">
            <v>pc completo di monitor, tastiera e mouse, connettività, telefono con SOREU</v>
          </cell>
          <cell r="AV542" t="str">
            <v>radio veicolare</v>
          </cell>
          <cell r="AW542" t="str">
            <v>no</v>
          </cell>
          <cell r="AX542" t="str">
            <v>D</v>
          </cell>
        </row>
        <row r="543">
          <cell r="A543" t="str">
            <v>CO-004/B2</v>
          </cell>
          <cell r="B543">
            <v>1</v>
          </cell>
        </row>
        <row r="544">
          <cell r="A544" t="str">
            <v>CO-004/B3</v>
          </cell>
          <cell r="B544">
            <v>1</v>
          </cell>
        </row>
        <row r="545">
          <cell r="A545" t="str">
            <v>CO-004/B4</v>
          </cell>
          <cell r="B545">
            <v>1</v>
          </cell>
        </row>
        <row r="546">
          <cell r="A546" t="str">
            <v>CO-004/B5</v>
          </cell>
          <cell r="B546">
            <v>1</v>
          </cell>
        </row>
        <row r="547">
          <cell r="A547" t="str">
            <v>CO-004/B6</v>
          </cell>
          <cell r="B547">
            <v>1</v>
          </cell>
        </row>
        <row r="548">
          <cell r="A548" t="str">
            <v>CO-004/C1</v>
          </cell>
          <cell r="B548">
            <v>1</v>
          </cell>
          <cell r="C548" t="str">
            <v>CO-004/C1</v>
          </cell>
          <cell r="D548" t="str">
            <v>CO-004/C</v>
          </cell>
          <cell r="E548" t="str">
            <v>Como</v>
          </cell>
          <cell r="F548" t="str">
            <v>CO-004</v>
          </cell>
          <cell r="H548" t="str">
            <v>N 45° 44' 32.28'' E 009° 03' 03.13''</v>
          </cell>
          <cell r="I548" t="str">
            <v>Intersezione Sp 30 con SS 35</v>
          </cell>
          <cell r="J548">
            <v>1</v>
          </cell>
          <cell r="K548">
            <v>4</v>
          </cell>
          <cell r="N548">
            <v>1</v>
          </cell>
          <cell r="O548" t="str">
            <v>2/3u.</v>
          </cell>
          <cell r="P548">
            <v>16</v>
          </cell>
          <cell r="Q548">
            <v>8</v>
          </cell>
          <cell r="R548">
            <v>7</v>
          </cell>
          <cell r="S548" t="str">
            <v>dalle ore 6 alle 22: un autista socc.re  e un socc.re; dalle ore 22 alle 6 un autista socc.re e due socc.ri</v>
          </cell>
          <cell r="T548">
            <v>12</v>
          </cell>
          <cell r="U548" t="str">
            <v>si</v>
          </cell>
          <cell r="V548" t="str">
            <v>no</v>
          </cell>
          <cell r="W548">
            <v>2756</v>
          </cell>
          <cell r="X548">
            <v>63259</v>
          </cell>
          <cell r="Y548">
            <v>22.953193033381712</v>
          </cell>
          <cell r="Z548" t="str">
            <v>Cadorago h24</v>
          </cell>
          <cell r="AA548" t="str">
            <v>H24</v>
          </cell>
          <cell r="AB548">
            <v>0</v>
          </cell>
          <cell r="AC548">
            <v>0</v>
          </cell>
          <cell r="AD548">
            <v>20440</v>
          </cell>
          <cell r="AE548">
            <v>2</v>
          </cell>
          <cell r="AF548" t="str">
            <v>Impianto fisso per il mantenimento della carica elettrica dell'ambulanza presso la sede</v>
          </cell>
          <cell r="AG548">
            <v>106</v>
          </cell>
          <cell r="AH548" t="str">
            <v>Ambulanza tipo "A / A1"</v>
          </cell>
          <cell r="AI548">
            <v>1</v>
          </cell>
          <cell r="AJ548" t="str">
            <v>MSB</v>
          </cell>
          <cell r="AK548" t="str">
            <v>NO</v>
          </cell>
          <cell r="AL548">
            <v>8760</v>
          </cell>
          <cell r="AM548">
            <v>0.33333333333333331</v>
          </cell>
          <cell r="AN548">
            <v>0.33333333333333331</v>
          </cell>
          <cell r="AO548" t="str">
            <v>tutti</v>
          </cell>
          <cell r="AP548" t="str">
            <v>no</v>
          </cell>
          <cell r="AQ548" t="str">
            <v>si</v>
          </cell>
          <cell r="AR548" t="str">
            <v>si</v>
          </cell>
          <cell r="AS548" t="str">
            <v>Tutta la dotazione prevista dal DOC. 37 di AREU. Il DAE e l'Elettrocardiografo sono forniti da AREU</v>
          </cell>
          <cell r="AT548" t="str">
            <v>forniti da AREU</v>
          </cell>
          <cell r="AU548" t="str">
            <v>pc completo di monitor, tastiera e mouse, connettività, telefono con SOREU</v>
          </cell>
          <cell r="AV548" t="str">
            <v>radio veicolare</v>
          </cell>
          <cell r="AW548" t="str">
            <v>no</v>
          </cell>
          <cell r="AX548" t="str">
            <v>D</v>
          </cell>
        </row>
        <row r="549">
          <cell r="A549" t="str">
            <v>CO-004/C2</v>
          </cell>
          <cell r="B549">
            <v>1</v>
          </cell>
        </row>
        <row r="550">
          <cell r="A550" t="str">
            <v>CO-004/C3</v>
          </cell>
          <cell r="B550">
            <v>1</v>
          </cell>
        </row>
        <row r="551">
          <cell r="A551" t="str">
            <v>CO-004/C4</v>
          </cell>
          <cell r="B551">
            <v>1</v>
          </cell>
        </row>
        <row r="552">
          <cell r="A552" t="str">
            <v>CO-004/C5</v>
          </cell>
          <cell r="B552">
            <v>1</v>
          </cell>
        </row>
        <row r="553">
          <cell r="A553" t="str">
            <v>CO-004/C6</v>
          </cell>
          <cell r="B553">
            <v>1</v>
          </cell>
        </row>
        <row r="554">
          <cell r="A554" t="str">
            <v>CO-004/D1</v>
          </cell>
          <cell r="B554">
            <v>1</v>
          </cell>
          <cell r="C554" t="str">
            <v>CO-004/D1</v>
          </cell>
          <cell r="D554" t="str">
            <v>CO-004/D</v>
          </cell>
          <cell r="E554" t="str">
            <v>Como</v>
          </cell>
          <cell r="F554" t="str">
            <v>CO-004</v>
          </cell>
          <cell r="H554" t="str">
            <v>N 45°42'05.57'' E 9°02'09.88''</v>
          </cell>
          <cell r="I554" t="str">
            <v>Incrocio SP 23 con via Como</v>
          </cell>
          <cell r="J554">
            <v>1</v>
          </cell>
          <cell r="K554">
            <v>4</v>
          </cell>
          <cell r="N554">
            <v>1</v>
          </cell>
          <cell r="O554" t="str">
            <v>3u.</v>
          </cell>
          <cell r="P554">
            <v>16</v>
          </cell>
          <cell r="Q554">
            <v>8</v>
          </cell>
          <cell r="R554">
            <v>7</v>
          </cell>
          <cell r="S554" t="str">
            <v>un autista soccorritore e due soccorritori</v>
          </cell>
          <cell r="T554">
            <v>12</v>
          </cell>
          <cell r="U554" t="str">
            <v>si</v>
          </cell>
          <cell r="V554" t="str">
            <v>si</v>
          </cell>
          <cell r="W554">
            <v>2711</v>
          </cell>
          <cell r="X554">
            <v>70221</v>
          </cell>
          <cell r="Y554">
            <v>25.902250092216896</v>
          </cell>
          <cell r="Z554" t="str">
            <v>Lomazzo h24</v>
          </cell>
          <cell r="AA554" t="str">
            <v>H24</v>
          </cell>
          <cell r="AB554">
            <v>0</v>
          </cell>
          <cell r="AC554">
            <v>0</v>
          </cell>
          <cell r="AD554">
            <v>26280</v>
          </cell>
          <cell r="AE554">
            <v>2</v>
          </cell>
          <cell r="AF554" t="str">
            <v>Impianto fisso per il mantenimento della carica elettrica dell'ambulanza presso la sede</v>
          </cell>
          <cell r="AG554">
            <v>107</v>
          </cell>
          <cell r="AH554" t="str">
            <v>Ambulanza tipo "A / A1"</v>
          </cell>
          <cell r="AI554">
            <v>1</v>
          </cell>
          <cell r="AJ554" t="str">
            <v>MSB</v>
          </cell>
          <cell r="AK554" t="str">
            <v>NO</v>
          </cell>
          <cell r="AL554">
            <v>8760</v>
          </cell>
          <cell r="AM554">
            <v>0.33333333333333331</v>
          </cell>
          <cell r="AN554">
            <v>0.33333333333333331</v>
          </cell>
          <cell r="AO554" t="str">
            <v>tutti</v>
          </cell>
          <cell r="AP554" t="str">
            <v>no</v>
          </cell>
          <cell r="AQ554" t="str">
            <v>si</v>
          </cell>
          <cell r="AR554" t="str">
            <v>si</v>
          </cell>
          <cell r="AS554" t="str">
            <v>Tutta la dotazione prevista dal DOC. 37 di AREU. Il DAE e l'Elettrocardiografo sono forniti da AREU</v>
          </cell>
          <cell r="AT554" t="str">
            <v>forniti da AREU</v>
          </cell>
          <cell r="AU554" t="str">
            <v>pc completo di monitor, tastiera e mouse,  connettività, telefono con SOREU. Integrazione con dotazione bariatrca fornita da AREU</v>
          </cell>
          <cell r="AV554" t="str">
            <v>radio veicolare</v>
          </cell>
          <cell r="AW554" t="str">
            <v>no</v>
          </cell>
          <cell r="AX554" t="str">
            <v>D</v>
          </cell>
        </row>
        <row r="555">
          <cell r="A555" t="str">
            <v>CO-004/D2</v>
          </cell>
          <cell r="B555">
            <v>1</v>
          </cell>
          <cell r="C555" t="str">
            <v>CO-004/D2</v>
          </cell>
          <cell r="D555" t="str">
            <v>CO-004/D</v>
          </cell>
          <cell r="E555" t="str">
            <v>Como</v>
          </cell>
          <cell r="F555" t="str">
            <v>CO-004</v>
          </cell>
          <cell r="H555" t="str">
            <v>N 45° 41' 30.13" E 9° 2' 24.53"</v>
          </cell>
          <cell r="I555" t="str">
            <v>SP32 incrocio SP 30</v>
          </cell>
          <cell r="J555">
            <v>1</v>
          </cell>
          <cell r="K555">
            <v>4</v>
          </cell>
          <cell r="N555">
            <v>1</v>
          </cell>
          <cell r="O555" t="str">
            <v>2u.</v>
          </cell>
          <cell r="P555">
            <v>12</v>
          </cell>
          <cell r="Q555">
            <v>0</v>
          </cell>
          <cell r="R555">
            <v>7</v>
          </cell>
          <cell r="S555" t="str">
            <v>un autista soccorritore e un soccorritore</v>
          </cell>
          <cell r="T555">
            <v>12</v>
          </cell>
          <cell r="U555" t="str">
            <v>no</v>
          </cell>
          <cell r="V555" t="str">
            <v>no</v>
          </cell>
          <cell r="W555">
            <v>1356</v>
          </cell>
          <cell r="X555">
            <v>35111</v>
          </cell>
          <cell r="Y555">
            <v>25.893067846607671</v>
          </cell>
          <cell r="Z555" t="str">
            <v>Lomazzo h12</v>
          </cell>
          <cell r="AA555" t="str">
            <v>H12</v>
          </cell>
          <cell r="AB555">
            <v>0</v>
          </cell>
          <cell r="AC555">
            <v>0</v>
          </cell>
          <cell r="AD555">
            <v>8760</v>
          </cell>
          <cell r="AE555">
            <v>2</v>
          </cell>
          <cell r="AF555" t="str">
            <v>Impianto fisso per il mantenimento della carica elettrica dell'ambulanza presso la sede</v>
          </cell>
          <cell r="AG555">
            <v>108</v>
          </cell>
          <cell r="AH555" t="str">
            <v>Ambulanza tipo "A / A1"</v>
          </cell>
          <cell r="AI555">
            <v>1</v>
          </cell>
          <cell r="AJ555" t="str">
            <v>MSB</v>
          </cell>
          <cell r="AK555" t="str">
            <v>NO</v>
          </cell>
          <cell r="AL555">
            <v>4380</v>
          </cell>
          <cell r="AM555">
            <v>0.33333333333333331</v>
          </cell>
          <cell r="AN555">
            <v>0.83333333333333337</v>
          </cell>
          <cell r="AO555" t="str">
            <v>tutti</v>
          </cell>
          <cell r="AP555" t="str">
            <v>no</v>
          </cell>
          <cell r="AQ555" t="str">
            <v>si</v>
          </cell>
          <cell r="AR555" t="str">
            <v>si</v>
          </cell>
          <cell r="AS555" t="str">
            <v>Tutta la dotazione prevista dal DOC. 37 di AREU. Il DAE e l'Elettrocardiografo sono forniti da AREU</v>
          </cell>
          <cell r="AT555" t="str">
            <v>forniti da AREU</v>
          </cell>
          <cell r="AU555" t="str">
            <v>pc completo di monitor, tastiera e mouse, connettività, telefono con SOREU</v>
          </cell>
          <cell r="AV555" t="str">
            <v>radio veicolare</v>
          </cell>
          <cell r="AW555" t="str">
            <v>no</v>
          </cell>
          <cell r="AX555" t="str">
            <v>D</v>
          </cell>
        </row>
        <row r="556">
          <cell r="A556" t="str">
            <v>CO-004/D3</v>
          </cell>
          <cell r="B556">
            <v>1</v>
          </cell>
        </row>
        <row r="557">
          <cell r="A557" t="str">
            <v>CO-004/D4</v>
          </cell>
          <cell r="B557">
            <v>1</v>
          </cell>
        </row>
        <row r="558">
          <cell r="A558" t="str">
            <v>CO-004/D5</v>
          </cell>
          <cell r="B558">
            <v>1</v>
          </cell>
        </row>
        <row r="559">
          <cell r="A559" t="str">
            <v>CO-004/D6</v>
          </cell>
          <cell r="B559">
            <v>1</v>
          </cell>
        </row>
        <row r="560">
          <cell r="A560" t="str">
            <v>CO-004/E1</v>
          </cell>
          <cell r="B560">
            <v>1</v>
          </cell>
          <cell r="C560" t="str">
            <v>CO-004/E1</v>
          </cell>
          <cell r="D560" t="str">
            <v>CO-004/E</v>
          </cell>
          <cell r="E560" t="str">
            <v>Como</v>
          </cell>
          <cell r="F560" t="str">
            <v>CO-004</v>
          </cell>
          <cell r="H560" t="str">
            <v>N45°45'19.94'' E 8°59'19.89''</v>
          </cell>
          <cell r="I560" t="str">
            <v>Incrocio via Oltrona con SP 24</v>
          </cell>
          <cell r="J560">
            <v>1</v>
          </cell>
          <cell r="K560">
            <v>4</v>
          </cell>
          <cell r="N560">
            <v>1</v>
          </cell>
          <cell r="O560" t="str">
            <v>2/3u.</v>
          </cell>
          <cell r="P560">
            <v>16</v>
          </cell>
          <cell r="Q560">
            <v>8</v>
          </cell>
          <cell r="R560">
            <v>7</v>
          </cell>
          <cell r="S560" t="str">
            <v>dalle ore 6 alle 22: un autista socc.re  e un socc.re; dalle ore 22 alle 6 un autista socc.re e due socc.ri</v>
          </cell>
          <cell r="T560">
            <v>12</v>
          </cell>
          <cell r="U560" t="str">
            <v>si</v>
          </cell>
          <cell r="V560" t="str">
            <v>no</v>
          </cell>
          <cell r="W560">
            <v>2654</v>
          </cell>
          <cell r="X560">
            <v>56941</v>
          </cell>
          <cell r="Y560">
            <v>21.454785229841747</v>
          </cell>
          <cell r="Z560" t="str">
            <v>Lurate h24</v>
          </cell>
          <cell r="AA560" t="str">
            <v>H24</v>
          </cell>
          <cell r="AB560">
            <v>0</v>
          </cell>
          <cell r="AC560">
            <v>0</v>
          </cell>
          <cell r="AD560">
            <v>20440</v>
          </cell>
          <cell r="AE560">
            <v>2</v>
          </cell>
          <cell r="AF560" t="str">
            <v>Impianto fisso per il mantenimento della carica elettrica dell'ambulanza presso la sede</v>
          </cell>
          <cell r="AG560">
            <v>109</v>
          </cell>
          <cell r="AH560" t="str">
            <v>Ambulanza tipo "A / A1"</v>
          </cell>
          <cell r="AI560">
            <v>1</v>
          </cell>
          <cell r="AJ560" t="str">
            <v>MSB</v>
          </cell>
          <cell r="AK560" t="str">
            <v>NO</v>
          </cell>
          <cell r="AL560">
            <v>8760</v>
          </cell>
          <cell r="AM560">
            <v>0.33333333333333331</v>
          </cell>
          <cell r="AN560">
            <v>0.33333333333333331</v>
          </cell>
          <cell r="AO560" t="str">
            <v>tutti</v>
          </cell>
          <cell r="AP560" t="str">
            <v>no</v>
          </cell>
          <cell r="AQ560" t="str">
            <v>si</v>
          </cell>
          <cell r="AR560" t="str">
            <v>si</v>
          </cell>
          <cell r="AS560" t="str">
            <v>Tutta la dotazione prevista dal DOC. 37 di AREU. Il DAE e l'Elettrocardiografo sono forniti da AREU</v>
          </cell>
          <cell r="AT560" t="str">
            <v>forniti da AREU</v>
          </cell>
          <cell r="AU560" t="str">
            <v>pc completo di monitor, tastiera e mouse, connettività, telefono con SOREU</v>
          </cell>
          <cell r="AV560" t="str">
            <v>radio veicolare</v>
          </cell>
          <cell r="AW560" t="str">
            <v>no</v>
          </cell>
          <cell r="AX560" t="str">
            <v>D</v>
          </cell>
        </row>
        <row r="561">
          <cell r="A561" t="str">
            <v>CO-004/E2</v>
          </cell>
          <cell r="B561">
            <v>1</v>
          </cell>
        </row>
        <row r="562">
          <cell r="A562" t="str">
            <v>CO-004/E3</v>
          </cell>
          <cell r="B562">
            <v>1</v>
          </cell>
        </row>
        <row r="563">
          <cell r="A563" t="str">
            <v>CO-004/E4</v>
          </cell>
          <cell r="B563">
            <v>1</v>
          </cell>
        </row>
        <row r="564">
          <cell r="A564" t="str">
            <v>CO-004/E5</v>
          </cell>
          <cell r="B564">
            <v>1</v>
          </cell>
        </row>
        <row r="565">
          <cell r="A565" t="str">
            <v>CO-004/E6</v>
          </cell>
          <cell r="B565">
            <v>1</v>
          </cell>
        </row>
        <row r="566">
          <cell r="A566" t="str">
            <v>CO-004/F1</v>
          </cell>
          <cell r="B566">
            <v>1</v>
          </cell>
          <cell r="C566" t="str">
            <v>CO-004/F1</v>
          </cell>
          <cell r="D566" t="str">
            <v>CO-004/F</v>
          </cell>
          <cell r="E566" t="str">
            <v>Como</v>
          </cell>
          <cell r="F566" t="str">
            <v>CO-004</v>
          </cell>
          <cell r="H566" t="str">
            <v>N 45°40'20.0" E 8°57'20.9"</v>
          </cell>
          <cell r="I566" t="str">
            <v>Via Varese, ang. Via Galvani</v>
          </cell>
          <cell r="J566">
            <v>1</v>
          </cell>
          <cell r="K566">
            <v>4</v>
          </cell>
          <cell r="N566">
            <v>1</v>
          </cell>
          <cell r="O566" t="str">
            <v>2/3u.</v>
          </cell>
          <cell r="P566">
            <v>16</v>
          </cell>
          <cell r="Q566">
            <v>8</v>
          </cell>
          <cell r="R566">
            <v>7</v>
          </cell>
          <cell r="S566" t="str">
            <v>dalle ore 6 alle 22: un autista socc.re  e un socc.re; dalle ore 22 alle 6 un autista socc.re e due socc.ri</v>
          </cell>
          <cell r="T566">
            <v>12</v>
          </cell>
          <cell r="U566" t="str">
            <v>si</v>
          </cell>
          <cell r="V566" t="str">
            <v>no</v>
          </cell>
          <cell r="W566">
            <v>2939</v>
          </cell>
          <cell r="X566">
            <v>78017</v>
          </cell>
          <cell r="Y566">
            <v>26.545423613473972</v>
          </cell>
          <cell r="Z566" t="str">
            <v>Mozzate h24</v>
          </cell>
          <cell r="AA566" t="str">
            <v>H24</v>
          </cell>
          <cell r="AB566">
            <v>0</v>
          </cell>
          <cell r="AC566">
            <v>0</v>
          </cell>
          <cell r="AD566">
            <v>20440</v>
          </cell>
          <cell r="AE566">
            <v>2</v>
          </cell>
          <cell r="AF566" t="str">
            <v>Impianto fisso per il mantenimento della carica elettrica dell'ambulanza presso la sede</v>
          </cell>
          <cell r="AG566">
            <v>110</v>
          </cell>
          <cell r="AH566" t="str">
            <v>Ambulanza tipo "A / A1"</v>
          </cell>
          <cell r="AI566">
            <v>1</v>
          </cell>
          <cell r="AJ566" t="str">
            <v>MSB</v>
          </cell>
          <cell r="AK566" t="str">
            <v>NO</v>
          </cell>
          <cell r="AL566">
            <v>8760</v>
          </cell>
          <cell r="AM566">
            <v>0.33333333333333331</v>
          </cell>
          <cell r="AN566">
            <v>0.33333333333333331</v>
          </cell>
          <cell r="AO566" t="str">
            <v>tutti</v>
          </cell>
          <cell r="AP566" t="str">
            <v>no</v>
          </cell>
          <cell r="AQ566" t="str">
            <v>si</v>
          </cell>
          <cell r="AR566" t="str">
            <v>si</v>
          </cell>
          <cell r="AS566" t="str">
            <v>Tutta la dotazione prevista dal DOC. 37 di AREU. Il DAE e l'Elettrocardiografo sono forniti da AREU</v>
          </cell>
          <cell r="AT566" t="str">
            <v>forniti da AREU</v>
          </cell>
          <cell r="AU566" t="str">
            <v>pc completo di monitor, tastiera e mouse, connettività, telefono con SOREU</v>
          </cell>
          <cell r="AV566" t="str">
            <v>radio veicolare</v>
          </cell>
          <cell r="AW566" t="str">
            <v>no</v>
          </cell>
          <cell r="AX566" t="str">
            <v>D</v>
          </cell>
        </row>
        <row r="567">
          <cell r="A567" t="str">
            <v>CO-004/F2</v>
          </cell>
          <cell r="B567">
            <v>1</v>
          </cell>
        </row>
        <row r="568">
          <cell r="A568" t="str">
            <v>CO-004/F3</v>
          </cell>
          <cell r="B568">
            <v>1</v>
          </cell>
        </row>
        <row r="569">
          <cell r="A569" t="str">
            <v>CO-004/F4</v>
          </cell>
          <cell r="B569">
            <v>1</v>
          </cell>
        </row>
        <row r="570">
          <cell r="A570" t="str">
            <v>CO-004/F5</v>
          </cell>
          <cell r="B570">
            <v>1</v>
          </cell>
        </row>
        <row r="571">
          <cell r="A571" t="str">
            <v>CO-004/F6</v>
          </cell>
          <cell r="B571">
            <v>1</v>
          </cell>
        </row>
        <row r="572">
          <cell r="A572" t="str">
            <v>CO-005/A1</v>
          </cell>
          <cell r="B572">
            <v>1</v>
          </cell>
          <cell r="C572" t="str">
            <v>CO-005/A1</v>
          </cell>
          <cell r="D572" t="str">
            <v>CO-005/A</v>
          </cell>
          <cell r="E572" t="str">
            <v>Como</v>
          </cell>
          <cell r="F572" t="str">
            <v>CO-005</v>
          </cell>
          <cell r="H572" t="str">
            <v>N 45°48'16'' E 09° 04' 52.6''</v>
          </cell>
          <cell r="I572" t="str">
            <v>Viale Innocenzo intersezione via Lucini</v>
          </cell>
          <cell r="J572">
            <v>1</v>
          </cell>
          <cell r="K572">
            <v>3</v>
          </cell>
          <cell r="N572">
            <v>1</v>
          </cell>
          <cell r="O572" t="str">
            <v>2/3u.</v>
          </cell>
          <cell r="P572">
            <v>16</v>
          </cell>
          <cell r="Q572">
            <v>8</v>
          </cell>
          <cell r="R572">
            <v>7</v>
          </cell>
          <cell r="S572" t="str">
            <v>dalle ore 6 alle 22: un autista socc.re  e un socc.re; dalle ore 22 alle 6 un autista socc.re e due socc.ri</v>
          </cell>
          <cell r="T572">
            <v>12</v>
          </cell>
          <cell r="U572" t="str">
            <v>si</v>
          </cell>
          <cell r="V572" t="str">
            <v>no</v>
          </cell>
          <cell r="W572">
            <v>3317</v>
          </cell>
          <cell r="X572">
            <v>39920</v>
          </cell>
          <cell r="Y572">
            <v>12.034971359662345</v>
          </cell>
          <cell r="Z572" t="str">
            <v>Como1 h24</v>
          </cell>
          <cell r="AA572" t="str">
            <v>H24</v>
          </cell>
          <cell r="AB572">
            <v>0</v>
          </cell>
          <cell r="AC572">
            <v>0</v>
          </cell>
          <cell r="AD572">
            <v>20440</v>
          </cell>
          <cell r="AE572">
            <v>2</v>
          </cell>
          <cell r="AF572" t="str">
            <v>Impianto fisso per il mantenimento della carica elettrica dell'ambulanza presso la sede</v>
          </cell>
          <cell r="AG572">
            <v>111</v>
          </cell>
          <cell r="AH572" t="str">
            <v>Ambulanza tipo "A / A1"</v>
          </cell>
          <cell r="AI572">
            <v>1</v>
          </cell>
          <cell r="AJ572" t="str">
            <v>MSB</v>
          </cell>
          <cell r="AK572" t="str">
            <v>NO</v>
          </cell>
          <cell r="AL572">
            <v>8760</v>
          </cell>
          <cell r="AM572">
            <v>0.33333333333333331</v>
          </cell>
          <cell r="AN572">
            <v>0.33333333333333331</v>
          </cell>
          <cell r="AO572" t="str">
            <v>tutti</v>
          </cell>
          <cell r="AP572" t="str">
            <v>no</v>
          </cell>
          <cell r="AQ572" t="str">
            <v>si</v>
          </cell>
          <cell r="AR572" t="str">
            <v>si</v>
          </cell>
          <cell r="AS572" t="str">
            <v>Tutta la dotazione prevista dal DOC. 37 di AREU. Il DAE e l'Elettrocardiografo sono forniti da AREU</v>
          </cell>
          <cell r="AT572" t="str">
            <v>forniti da AREU</v>
          </cell>
          <cell r="AU572" t="str">
            <v>pc completo di monitor, tastiera e mouse, connettività, telefono con SOREU</v>
          </cell>
          <cell r="AV572" t="str">
            <v>radio veicolare</v>
          </cell>
          <cell r="AW572" t="str">
            <v>no</v>
          </cell>
          <cell r="AX572" t="str">
            <v>D</v>
          </cell>
        </row>
        <row r="573">
          <cell r="A573" t="str">
            <v>CO-005/A2</v>
          </cell>
          <cell r="B573">
            <v>1</v>
          </cell>
        </row>
        <row r="574">
          <cell r="A574" t="str">
            <v>CO-005/A3</v>
          </cell>
          <cell r="B574">
            <v>1</v>
          </cell>
        </row>
        <row r="575">
          <cell r="A575" t="str">
            <v>CO-005/A4</v>
          </cell>
          <cell r="B575">
            <v>1</v>
          </cell>
        </row>
        <row r="576">
          <cell r="A576" t="str">
            <v>CO-005/A5</v>
          </cell>
          <cell r="B576">
            <v>1</v>
          </cell>
        </row>
        <row r="577">
          <cell r="A577" t="str">
            <v>CO-005/A6</v>
          </cell>
          <cell r="B577">
            <v>1</v>
          </cell>
        </row>
        <row r="578">
          <cell r="A578" t="str">
            <v>CO-005/B1</v>
          </cell>
          <cell r="B578">
            <v>1</v>
          </cell>
          <cell r="C578" t="str">
            <v>CO-005/B1</v>
          </cell>
          <cell r="D578" t="str">
            <v>CO-005/B</v>
          </cell>
          <cell r="E578" t="str">
            <v>Como</v>
          </cell>
          <cell r="F578" t="str">
            <v>CO-005</v>
          </cell>
          <cell r="H578" t="str">
            <v>N 45°47'26.08'' E 09° 05' 4.48''</v>
          </cell>
          <cell r="I578" t="str">
            <v>Zona camerlata</v>
          </cell>
          <cell r="J578">
            <v>1</v>
          </cell>
          <cell r="K578">
            <v>3</v>
          </cell>
          <cell r="N578">
            <v>1</v>
          </cell>
          <cell r="O578" t="str">
            <v>3u.</v>
          </cell>
          <cell r="P578">
            <v>16</v>
          </cell>
          <cell r="Q578">
            <v>8</v>
          </cell>
          <cell r="R578">
            <v>7</v>
          </cell>
          <cell r="S578" t="str">
            <v>un autista soccorritore e due soccorritori</v>
          </cell>
          <cell r="T578">
            <v>12</v>
          </cell>
          <cell r="U578" t="str">
            <v>si</v>
          </cell>
          <cell r="V578" t="str">
            <v>no</v>
          </cell>
          <cell r="W578">
            <v>4143</v>
          </cell>
          <cell r="X578">
            <v>54977</v>
          </cell>
          <cell r="Y578">
            <v>13.269852763697804</v>
          </cell>
          <cell r="Z578" t="str">
            <v>Como2 h24</v>
          </cell>
          <cell r="AA578" t="str">
            <v>H24</v>
          </cell>
          <cell r="AB578">
            <v>0</v>
          </cell>
          <cell r="AC578">
            <v>0</v>
          </cell>
          <cell r="AD578">
            <v>26280</v>
          </cell>
          <cell r="AE578">
            <v>2</v>
          </cell>
          <cell r="AF578" t="str">
            <v>Impianto fisso per il mantenimento della carica elettrica dell'ambulanza presso la sede</v>
          </cell>
          <cell r="AG578">
            <v>112</v>
          </cell>
          <cell r="AH578" t="str">
            <v>Ambulanza tipo "A / A1"</v>
          </cell>
          <cell r="AI578">
            <v>1</v>
          </cell>
          <cell r="AJ578" t="str">
            <v>MSB</v>
          </cell>
          <cell r="AK578" t="str">
            <v>NO</v>
          </cell>
          <cell r="AL578">
            <v>8760</v>
          </cell>
          <cell r="AM578">
            <v>0.33333333333333331</v>
          </cell>
          <cell r="AN578">
            <v>0.33333333333333331</v>
          </cell>
          <cell r="AO578" t="str">
            <v>tutti</v>
          </cell>
          <cell r="AP578" t="str">
            <v>no</v>
          </cell>
          <cell r="AQ578" t="str">
            <v>si</v>
          </cell>
          <cell r="AR578" t="str">
            <v>si</v>
          </cell>
          <cell r="AS578" t="str">
            <v>Tutta la dotazione prevista dal DOC. 37 di AREU. Il DAE e l'Elettrocardiografo sono forniti da AREU</v>
          </cell>
          <cell r="AT578" t="str">
            <v>forniti da AREU</v>
          </cell>
          <cell r="AU578" t="str">
            <v>pc completo di monitor, tastiera e mouse, connettività, telefono con SOREU</v>
          </cell>
          <cell r="AV578" t="str">
            <v>radio veicolare</v>
          </cell>
          <cell r="AW578" t="str">
            <v>no</v>
          </cell>
          <cell r="AX578" t="str">
            <v>D</v>
          </cell>
        </row>
        <row r="579">
          <cell r="A579" t="str">
            <v>CO-005/B2</v>
          </cell>
          <cell r="B579">
            <v>1</v>
          </cell>
          <cell r="C579" t="str">
            <v>CO-005/B2</v>
          </cell>
          <cell r="D579" t="str">
            <v>CO-005/B</v>
          </cell>
          <cell r="E579" t="str">
            <v>Como</v>
          </cell>
          <cell r="F579" t="str">
            <v>CO-005</v>
          </cell>
          <cell r="H579" t="str">
            <v>N 45°47'51.5" E 9°06'50.3"</v>
          </cell>
          <cell r="I579" t="str">
            <v>Rotonda Essliunga SS342</v>
          </cell>
          <cell r="J579">
            <v>1</v>
          </cell>
          <cell r="K579">
            <v>3</v>
          </cell>
          <cell r="N579">
            <v>1</v>
          </cell>
          <cell r="O579" t="str">
            <v>2u.</v>
          </cell>
          <cell r="P579">
            <v>12</v>
          </cell>
          <cell r="Q579">
            <v>0</v>
          </cell>
          <cell r="R579">
            <v>7</v>
          </cell>
          <cell r="S579" t="str">
            <v>un autista soccorritore e un soccorritore</v>
          </cell>
          <cell r="T579">
            <v>12</v>
          </cell>
          <cell r="U579" t="str">
            <v>no</v>
          </cell>
          <cell r="V579" t="str">
            <v>no</v>
          </cell>
          <cell r="W579">
            <v>2300</v>
          </cell>
          <cell r="X579">
            <v>30000</v>
          </cell>
          <cell r="Y579">
            <v>13.043478260869565</v>
          </cell>
          <cell r="Z579" t="str">
            <v>Como2 h12</v>
          </cell>
          <cell r="AA579" t="str">
            <v>H12</v>
          </cell>
          <cell r="AB579">
            <v>0</v>
          </cell>
          <cell r="AC579">
            <v>0</v>
          </cell>
          <cell r="AD579">
            <v>8760</v>
          </cell>
          <cell r="AE579">
            <v>2</v>
          </cell>
          <cell r="AF579" t="str">
            <v>Impianto fisso per il mantenimento della carica elettrica dell'ambulanza presso la sede</v>
          </cell>
          <cell r="AG579">
            <v>113</v>
          </cell>
          <cell r="AH579" t="str">
            <v>Ambulanza tipo "A / A1"</v>
          </cell>
          <cell r="AI579">
            <v>1</v>
          </cell>
          <cell r="AJ579" t="str">
            <v>MSB</v>
          </cell>
          <cell r="AK579" t="str">
            <v>NO</v>
          </cell>
          <cell r="AL579">
            <v>4380</v>
          </cell>
          <cell r="AM579">
            <v>0.33333333333333331</v>
          </cell>
          <cell r="AN579">
            <v>0.83333333333333337</v>
          </cell>
          <cell r="AO579" t="str">
            <v>tutti</v>
          </cell>
          <cell r="AP579" t="str">
            <v>no</v>
          </cell>
          <cell r="AQ579" t="str">
            <v>si</v>
          </cell>
          <cell r="AR579" t="str">
            <v>si</v>
          </cell>
          <cell r="AS579" t="str">
            <v>Tutta la dotazione prevista dal DOC. 37 di AREU. Il DAE e l'Elettrocardiografo sono forniti da AREU</v>
          </cell>
          <cell r="AT579" t="str">
            <v>forniti da AREU</v>
          </cell>
          <cell r="AU579" t="str">
            <v>pc completo di monitor, tastiera e mouse, connettività, telefono con SOREU</v>
          </cell>
          <cell r="AV579" t="str">
            <v>radio veicolare</v>
          </cell>
          <cell r="AW579" t="str">
            <v>no</v>
          </cell>
          <cell r="AX579" t="str">
            <v>D</v>
          </cell>
        </row>
        <row r="580">
          <cell r="A580" t="str">
            <v>CO-005/B3</v>
          </cell>
          <cell r="B580">
            <v>1</v>
          </cell>
        </row>
        <row r="581">
          <cell r="A581" t="str">
            <v>CO-005/B4</v>
          </cell>
          <cell r="B581">
            <v>1</v>
          </cell>
        </row>
        <row r="582">
          <cell r="A582" t="str">
            <v>CO-005/B5</v>
          </cell>
          <cell r="B582">
            <v>1</v>
          </cell>
        </row>
        <row r="583">
          <cell r="A583" t="str">
            <v>CO-005/B6</v>
          </cell>
          <cell r="B583">
            <v>1</v>
          </cell>
        </row>
        <row r="584">
          <cell r="A584" t="str">
            <v>CO-005/C1</v>
          </cell>
          <cell r="B584">
            <v>1</v>
          </cell>
          <cell r="C584" t="str">
            <v>CO-005/C1</v>
          </cell>
          <cell r="D584" t="str">
            <v>CO-005/C</v>
          </cell>
          <cell r="E584" t="str">
            <v>Como</v>
          </cell>
          <cell r="F584" t="str">
            <v>CO-005</v>
          </cell>
          <cell r="H584" t="str">
            <v>N 45°47'16.60'' E 9°03' 35.6''</v>
          </cell>
          <cell r="I584" t="str">
            <v>Incrocio via D'Annunzio/via del Dos con SS 342</v>
          </cell>
          <cell r="J584">
            <v>1</v>
          </cell>
          <cell r="K584">
            <v>4</v>
          </cell>
          <cell r="N584">
            <v>1</v>
          </cell>
          <cell r="O584" t="str">
            <v>2/3u.</v>
          </cell>
          <cell r="P584">
            <v>16</v>
          </cell>
          <cell r="Q584">
            <v>8</v>
          </cell>
          <cell r="R584">
            <v>7</v>
          </cell>
          <cell r="S584" t="str">
            <v>dalle ore 6 alle 22: un autista socc.re  e un socc.re; dalle ore 22 alle 6 un autista socc.re e due socc.ri</v>
          </cell>
          <cell r="T584">
            <v>12</v>
          </cell>
          <cell r="U584" t="str">
            <v>si</v>
          </cell>
          <cell r="V584" t="str">
            <v>no</v>
          </cell>
          <cell r="W584">
            <v>2561</v>
          </cell>
          <cell r="X584">
            <v>40577</v>
          </cell>
          <cell r="Y584">
            <v>15.844201483795393</v>
          </cell>
          <cell r="Z584" t="str">
            <v>Grandate h24</v>
          </cell>
          <cell r="AA584" t="str">
            <v>H24</v>
          </cell>
          <cell r="AB584">
            <v>0</v>
          </cell>
          <cell r="AC584">
            <v>0</v>
          </cell>
          <cell r="AD584">
            <v>20440</v>
          </cell>
          <cell r="AE584">
            <v>2</v>
          </cell>
          <cell r="AF584" t="str">
            <v>Impianto fisso per il mantenimento della carica elettrica dell'ambulanza presso la sede</v>
          </cell>
          <cell r="AG584">
            <v>114</v>
          </cell>
          <cell r="AH584" t="str">
            <v>Ambulanza tipo "A / A1"</v>
          </cell>
          <cell r="AI584">
            <v>1</v>
          </cell>
          <cell r="AJ584" t="str">
            <v>MSB</v>
          </cell>
          <cell r="AK584" t="str">
            <v>NO</v>
          </cell>
          <cell r="AL584">
            <v>8760</v>
          </cell>
          <cell r="AM584">
            <v>0.33333333333333331</v>
          </cell>
          <cell r="AN584">
            <v>0.33333333333333331</v>
          </cell>
          <cell r="AO584" t="str">
            <v>tutti</v>
          </cell>
          <cell r="AP584" t="str">
            <v>no</v>
          </cell>
          <cell r="AQ584" t="str">
            <v>si</v>
          </cell>
          <cell r="AR584" t="str">
            <v>si</v>
          </cell>
          <cell r="AS584" t="str">
            <v>Tutta la dotazione prevista dal DOC. 37 di AREU. Il DAE e l'Elettrocardiografo sono forniti da AREU</v>
          </cell>
          <cell r="AT584" t="str">
            <v>forniti da AREU</v>
          </cell>
          <cell r="AU584" t="str">
            <v>pc completo di monitor, tastiera e mouse, connettività, telefono con SOREU</v>
          </cell>
          <cell r="AV584" t="str">
            <v>radio veicolare</v>
          </cell>
          <cell r="AW584" t="str">
            <v>no</v>
          </cell>
          <cell r="AX584" t="str">
            <v>D</v>
          </cell>
        </row>
        <row r="585">
          <cell r="A585" t="str">
            <v>CO-005/C2</v>
          </cell>
          <cell r="B585">
            <v>1</v>
          </cell>
        </row>
        <row r="586">
          <cell r="A586" t="str">
            <v>CO-005/C3</v>
          </cell>
          <cell r="B586">
            <v>1</v>
          </cell>
        </row>
        <row r="587">
          <cell r="A587" t="str">
            <v>CO-005/C4</v>
          </cell>
          <cell r="B587">
            <v>1</v>
          </cell>
        </row>
        <row r="588">
          <cell r="A588" t="str">
            <v>CO-005/C5</v>
          </cell>
          <cell r="B588">
            <v>1</v>
          </cell>
        </row>
        <row r="589">
          <cell r="A589" t="str">
            <v>CO-005/C6</v>
          </cell>
          <cell r="B589">
            <v>1</v>
          </cell>
        </row>
        <row r="590">
          <cell r="A590" t="str">
            <v>CO-006/A1</v>
          </cell>
          <cell r="B590">
            <v>1</v>
          </cell>
          <cell r="C590" t="str">
            <v>CO-006/A1</v>
          </cell>
          <cell r="D590" t="str">
            <v>CO-006/A</v>
          </cell>
          <cell r="E590" t="str">
            <v>Como</v>
          </cell>
          <cell r="F590" t="str">
            <v>CO-006</v>
          </cell>
          <cell r="H590" t="str">
            <v>N 45° 48' 19.11'' E 09° 14' 03.80''</v>
          </cell>
          <cell r="I590" t="str">
            <v>Incrocio SS laghi di Pusiano con SP 41</v>
          </cell>
          <cell r="J590">
            <v>1.5</v>
          </cell>
          <cell r="K590">
            <v>4</v>
          </cell>
          <cell r="N590">
            <v>1</v>
          </cell>
          <cell r="O590" t="str">
            <v>3u.</v>
          </cell>
          <cell r="P590">
            <v>16</v>
          </cell>
          <cell r="Q590">
            <v>8</v>
          </cell>
          <cell r="R590">
            <v>7</v>
          </cell>
          <cell r="S590" t="str">
            <v>un autista soccorritore e due soccorritori</v>
          </cell>
          <cell r="T590">
            <v>12</v>
          </cell>
          <cell r="U590" t="str">
            <v>si</v>
          </cell>
          <cell r="V590" t="str">
            <v>no</v>
          </cell>
          <cell r="W590">
            <v>2978</v>
          </cell>
          <cell r="X590">
            <v>55909</v>
          </cell>
          <cell r="Y590">
            <v>18.774009402283411</v>
          </cell>
          <cell r="Z590" t="str">
            <v>Erba h24</v>
          </cell>
          <cell r="AA590" t="str">
            <v>H24</v>
          </cell>
          <cell r="AB590">
            <v>0</v>
          </cell>
          <cell r="AC590">
            <v>0</v>
          </cell>
          <cell r="AD590">
            <v>26280</v>
          </cell>
          <cell r="AE590">
            <v>2</v>
          </cell>
          <cell r="AF590" t="str">
            <v>Impianto fisso per il mantenimento della carica elettrica dell'ambulanza presso la sede</v>
          </cell>
          <cell r="AG590">
            <v>115</v>
          </cell>
          <cell r="AH590" t="str">
            <v>Ambulanza tipo "A / A1"</v>
          </cell>
          <cell r="AI590">
            <v>1</v>
          </cell>
          <cell r="AJ590" t="str">
            <v>MSB</v>
          </cell>
          <cell r="AK590" t="str">
            <v>NO</v>
          </cell>
          <cell r="AL590">
            <v>8760</v>
          </cell>
          <cell r="AM590">
            <v>0.33333333333333331</v>
          </cell>
          <cell r="AN590">
            <v>0.33333333333333331</v>
          </cell>
          <cell r="AO590" t="str">
            <v>tutti</v>
          </cell>
          <cell r="AP590" t="str">
            <v>no</v>
          </cell>
          <cell r="AQ590" t="str">
            <v>si</v>
          </cell>
          <cell r="AR590" t="str">
            <v>si</v>
          </cell>
          <cell r="AS590" t="str">
            <v>Tutta la dotazione prevista dal DOC. 37 di AREU. Il DAE e l'Elettrocardiografo sono forniti da AREU</v>
          </cell>
          <cell r="AT590" t="str">
            <v>forniti da AREU</v>
          </cell>
          <cell r="AU590" t="str">
            <v>pc completo di monitor, tastiera e mouse, connettività, telefono con SOREU</v>
          </cell>
          <cell r="AV590" t="str">
            <v>radio veicolare</v>
          </cell>
          <cell r="AW590" t="str">
            <v>no</v>
          </cell>
          <cell r="AX590" t="str">
            <v>D</v>
          </cell>
        </row>
        <row r="591">
          <cell r="A591" t="str">
            <v>CO-006/A2</v>
          </cell>
          <cell r="B591">
            <v>1</v>
          </cell>
        </row>
        <row r="592">
          <cell r="A592" t="str">
            <v>CO-006/A3</v>
          </cell>
          <cell r="B592">
            <v>1</v>
          </cell>
        </row>
        <row r="593">
          <cell r="A593" t="str">
            <v>CO-006/A4</v>
          </cell>
          <cell r="B593">
            <v>1</v>
          </cell>
        </row>
        <row r="594">
          <cell r="A594" t="str">
            <v>CO-006/A5</v>
          </cell>
          <cell r="B594">
            <v>1</v>
          </cell>
        </row>
        <row r="595">
          <cell r="A595" t="str">
            <v>CO-006/A6</v>
          </cell>
          <cell r="B595">
            <v>1</v>
          </cell>
        </row>
        <row r="596">
          <cell r="A596" t="str">
            <v>CO-006/B1</v>
          </cell>
          <cell r="B596">
            <v>1</v>
          </cell>
          <cell r="C596" t="str">
            <v>CO-006/B1</v>
          </cell>
          <cell r="D596" t="str">
            <v>CO-006/B</v>
          </cell>
          <cell r="E596" t="str">
            <v>Como</v>
          </cell>
          <cell r="F596" t="str">
            <v>CO-006</v>
          </cell>
          <cell r="H596" t="str">
            <v>N 45° 44' 22.59'' E 09° 07' 43.22''</v>
          </cell>
          <cell r="I596" t="str">
            <v>P.zza Garibaldi</v>
          </cell>
          <cell r="J596">
            <v>2</v>
          </cell>
          <cell r="K596">
            <v>4</v>
          </cell>
          <cell r="N596">
            <v>1</v>
          </cell>
          <cell r="O596" t="str">
            <v>2/3u.</v>
          </cell>
          <cell r="P596">
            <v>16</v>
          </cell>
          <cell r="Q596">
            <v>8</v>
          </cell>
          <cell r="R596">
            <v>7</v>
          </cell>
          <cell r="S596" t="str">
            <v>dalle ore 6 alle 22: un autista socc.re  e un socc.re; dalle ore 22 alle 6 un autista socc.re e due socc.ri</v>
          </cell>
          <cell r="T596">
            <v>12</v>
          </cell>
          <cell r="U596" t="str">
            <v>si</v>
          </cell>
          <cell r="V596" t="str">
            <v>no</v>
          </cell>
          <cell r="W596">
            <v>3557</v>
          </cell>
          <cell r="X596">
            <v>60089</v>
          </cell>
          <cell r="Y596">
            <v>16.893168400337363</v>
          </cell>
          <cell r="Z596" t="str">
            <v>Cantu' h24</v>
          </cell>
          <cell r="AA596" t="str">
            <v>H24</v>
          </cell>
          <cell r="AB596">
            <v>0</v>
          </cell>
          <cell r="AC596">
            <v>0</v>
          </cell>
          <cell r="AD596">
            <v>20440</v>
          </cell>
          <cell r="AE596">
            <v>2</v>
          </cell>
          <cell r="AF596" t="str">
            <v>Impianto fisso per il mantenimento della carica elettrica dell'ambulanza presso la sede</v>
          </cell>
          <cell r="AG596">
            <v>116</v>
          </cell>
          <cell r="AH596" t="str">
            <v>Ambulanza tipo "A / A1"</v>
          </cell>
          <cell r="AI596">
            <v>1</v>
          </cell>
          <cell r="AJ596" t="str">
            <v>MSB</v>
          </cell>
          <cell r="AK596" t="str">
            <v>NO</v>
          </cell>
          <cell r="AL596">
            <v>8760</v>
          </cell>
          <cell r="AM596">
            <v>0.33333333333333331</v>
          </cell>
          <cell r="AN596">
            <v>0.33333333333333331</v>
          </cell>
          <cell r="AO596" t="str">
            <v>tutti</v>
          </cell>
          <cell r="AP596" t="str">
            <v>no</v>
          </cell>
          <cell r="AQ596" t="str">
            <v>si</v>
          </cell>
          <cell r="AR596" t="str">
            <v>si</v>
          </cell>
          <cell r="AS596" t="str">
            <v>Tutta la dotazione prevista dal DOC. 37 di AREU. Il DAE e l'Elettrocardiografo sono forniti da AREU</v>
          </cell>
          <cell r="AT596" t="str">
            <v>forniti da AREU</v>
          </cell>
          <cell r="AU596" t="str">
            <v>pc completo di monitor, tastiera e mouse, connettività, telefono con SOREU</v>
          </cell>
          <cell r="AV596" t="str">
            <v>radio veicolare</v>
          </cell>
          <cell r="AW596" t="str">
            <v>no</v>
          </cell>
          <cell r="AX596" t="str">
            <v>D</v>
          </cell>
        </row>
        <row r="597">
          <cell r="A597" t="str">
            <v>CO-006/B2</v>
          </cell>
          <cell r="B597">
            <v>1</v>
          </cell>
        </row>
        <row r="598">
          <cell r="A598" t="str">
            <v>CO-006/B3</v>
          </cell>
          <cell r="B598">
            <v>1</v>
          </cell>
        </row>
        <row r="599">
          <cell r="A599" t="str">
            <v>CO-006/B4</v>
          </cell>
          <cell r="B599">
            <v>1</v>
          </cell>
        </row>
        <row r="600">
          <cell r="A600" t="str">
            <v>CO-006/B5</v>
          </cell>
          <cell r="B600">
            <v>1</v>
          </cell>
        </row>
        <row r="601">
          <cell r="A601" t="str">
            <v>CO-006/B6</v>
          </cell>
          <cell r="B601">
            <v>1</v>
          </cell>
        </row>
        <row r="602">
          <cell r="A602" t="str">
            <v>CO-006/C1</v>
          </cell>
          <cell r="B602">
            <v>1</v>
          </cell>
          <cell r="C602" t="str">
            <v>CO-006/C1</v>
          </cell>
          <cell r="D602" t="str">
            <v>CO-006/C</v>
          </cell>
          <cell r="E602" t="str">
            <v>Como</v>
          </cell>
          <cell r="F602" t="str">
            <v>CO-006</v>
          </cell>
          <cell r="H602" t="str">
            <v>N 45°47'49.41'' E009°06'54.28''</v>
          </cell>
          <cell r="I602" t="str">
            <v>Incrocio via Oltrecolle con  SS Briantea</v>
          </cell>
          <cell r="J602">
            <v>1</v>
          </cell>
          <cell r="K602">
            <v>4</v>
          </cell>
          <cell r="N602">
            <v>1</v>
          </cell>
          <cell r="O602" t="str">
            <v>2/3u.</v>
          </cell>
          <cell r="P602">
            <v>16</v>
          </cell>
          <cell r="Q602">
            <v>8</v>
          </cell>
          <cell r="R602">
            <v>7</v>
          </cell>
          <cell r="S602" t="str">
            <v>dalle ore 6 alle 22: un autista socc.re  e un socc.re; dalle ore 22 alle 6 un autista socc.re e due socc.ri</v>
          </cell>
          <cell r="T602">
            <v>12</v>
          </cell>
          <cell r="U602" t="str">
            <v>si</v>
          </cell>
          <cell r="V602" t="str">
            <v>no</v>
          </cell>
          <cell r="W602">
            <v>2664</v>
          </cell>
          <cell r="X602">
            <v>44932</v>
          </cell>
          <cell r="Y602">
            <v>16.866366366366368</v>
          </cell>
          <cell r="Z602" t="str">
            <v>Lipomo h24</v>
          </cell>
          <cell r="AA602" t="str">
            <v>H24</v>
          </cell>
          <cell r="AB602">
            <v>0</v>
          </cell>
          <cell r="AC602">
            <v>0</v>
          </cell>
          <cell r="AD602">
            <v>20440</v>
          </cell>
          <cell r="AE602">
            <v>2</v>
          </cell>
          <cell r="AF602" t="str">
            <v>Impianto fisso per il mantenimento della carica elettrica dell'ambulanza presso la sede</v>
          </cell>
          <cell r="AG602">
            <v>117</v>
          </cell>
          <cell r="AH602" t="str">
            <v>Ambulanza tipo "A / A1"</v>
          </cell>
          <cell r="AI602">
            <v>1</v>
          </cell>
          <cell r="AJ602" t="str">
            <v>MSB</v>
          </cell>
          <cell r="AK602" t="str">
            <v>NO</v>
          </cell>
          <cell r="AL602">
            <v>8760</v>
          </cell>
          <cell r="AM602">
            <v>0.33333333333333331</v>
          </cell>
          <cell r="AN602">
            <v>0.33333333333333331</v>
          </cell>
          <cell r="AO602" t="str">
            <v>tutti</v>
          </cell>
          <cell r="AP602" t="str">
            <v>no</v>
          </cell>
          <cell r="AQ602" t="str">
            <v>si</v>
          </cell>
          <cell r="AR602" t="str">
            <v>si</v>
          </cell>
          <cell r="AS602" t="str">
            <v>Tutta la dotazione prevista dal DOC. 37 di AREU. Il DAE e l'Elettrocardiografo sono forniti da AREU</v>
          </cell>
          <cell r="AT602" t="str">
            <v>forniti da AREU</v>
          </cell>
          <cell r="AU602" t="str">
            <v>pc completo di monitor, tastiera e mouse, connettività, telefono con SOREU</v>
          </cell>
          <cell r="AV602" t="str">
            <v>radio veicolare</v>
          </cell>
          <cell r="AW602" t="str">
            <v>no</v>
          </cell>
          <cell r="AX602" t="str">
            <v>D</v>
          </cell>
        </row>
        <row r="603">
          <cell r="A603" t="str">
            <v>CO-006/C2</v>
          </cell>
          <cell r="B603">
            <v>1</v>
          </cell>
        </row>
        <row r="604">
          <cell r="A604" t="str">
            <v>CO-006/C3</v>
          </cell>
          <cell r="B604">
            <v>1</v>
          </cell>
        </row>
        <row r="605">
          <cell r="A605" t="str">
            <v>CO-006/C4</v>
          </cell>
          <cell r="B605">
            <v>1</v>
          </cell>
        </row>
        <row r="606">
          <cell r="A606" t="str">
            <v>CO-006/C5</v>
          </cell>
          <cell r="B606">
            <v>1</v>
          </cell>
        </row>
        <row r="607">
          <cell r="A607" t="str">
            <v>CO-006/C6</v>
          </cell>
          <cell r="B607">
            <v>1</v>
          </cell>
        </row>
        <row r="608">
          <cell r="A608" t="str">
            <v>CO-006/D1</v>
          </cell>
          <cell r="B608">
            <v>1</v>
          </cell>
          <cell r="C608" t="str">
            <v>CO-006/D1</v>
          </cell>
          <cell r="D608" t="str">
            <v>CO-006/D</v>
          </cell>
          <cell r="E608" t="str">
            <v>Como</v>
          </cell>
          <cell r="F608" t="str">
            <v>CO-006</v>
          </cell>
          <cell r="H608" t="str">
            <v>N 45°42'29.8'' E 09°10'13.1''</v>
          </cell>
          <cell r="I608" t="str">
            <v>Incrocio via Como con SP 32 Novedratese</v>
          </cell>
          <cell r="J608">
            <v>1</v>
          </cell>
          <cell r="K608">
            <v>4</v>
          </cell>
          <cell r="N608">
            <v>1</v>
          </cell>
          <cell r="O608" t="str">
            <v>2/3u.</v>
          </cell>
          <cell r="P608">
            <v>16</v>
          </cell>
          <cell r="Q608">
            <v>8</v>
          </cell>
          <cell r="R608">
            <v>7</v>
          </cell>
          <cell r="S608" t="str">
            <v>dalle ore 6 alle 22: un autista socc.re  e un socc.re; dalle ore 22 alle 6 un autista socc.re e due socc.ri</v>
          </cell>
          <cell r="T608">
            <v>12</v>
          </cell>
          <cell r="U608" t="str">
            <v>si</v>
          </cell>
          <cell r="V608" t="str">
            <v>no</v>
          </cell>
          <cell r="W608">
            <v>3565</v>
          </cell>
          <cell r="X608">
            <v>74442</v>
          </cell>
          <cell r="Y608">
            <v>20.881346423562412</v>
          </cell>
          <cell r="Z608" t="str">
            <v>Mariano comense h24</v>
          </cell>
          <cell r="AA608" t="str">
            <v>H24</v>
          </cell>
          <cell r="AB608">
            <v>0</v>
          </cell>
          <cell r="AC608">
            <v>0</v>
          </cell>
          <cell r="AD608">
            <v>20440</v>
          </cell>
          <cell r="AE608">
            <v>2</v>
          </cell>
          <cell r="AF608" t="str">
            <v>Impianto fisso per il mantenimento della carica elettrica dell'ambulanza presso la sede</v>
          </cell>
          <cell r="AG608">
            <v>118</v>
          </cell>
          <cell r="AH608" t="str">
            <v>Ambulanza tipo "A / A1"</v>
          </cell>
          <cell r="AI608">
            <v>1</v>
          </cell>
          <cell r="AJ608" t="str">
            <v>MSB</v>
          </cell>
          <cell r="AK608" t="str">
            <v>NO</v>
          </cell>
          <cell r="AL608">
            <v>8760</v>
          </cell>
          <cell r="AM608">
            <v>0.33333333333333331</v>
          </cell>
          <cell r="AN608">
            <v>0.33333333333333331</v>
          </cell>
          <cell r="AO608" t="str">
            <v>tutti</v>
          </cell>
          <cell r="AP608" t="str">
            <v>no</v>
          </cell>
          <cell r="AQ608" t="str">
            <v>si</v>
          </cell>
          <cell r="AR608" t="str">
            <v>si</v>
          </cell>
          <cell r="AS608" t="str">
            <v>Tutta la dotazione prevista dal DOC. 37 di AREU. Il DAE e l'Elettrocardiografo sono forniti da AREU</v>
          </cell>
          <cell r="AT608" t="str">
            <v>forniti da AREU</v>
          </cell>
          <cell r="AU608" t="str">
            <v>pc completo di monitor, tastiera e mouse, connettività, telefono con SOREU</v>
          </cell>
          <cell r="AV608" t="str">
            <v>radio veicolare</v>
          </cell>
          <cell r="AW608" t="str">
            <v>no</v>
          </cell>
          <cell r="AX608" t="str">
            <v>D</v>
          </cell>
        </row>
        <row r="609">
          <cell r="A609" t="str">
            <v>CO-006/D2</v>
          </cell>
          <cell r="B609">
            <v>1</v>
          </cell>
        </row>
        <row r="610">
          <cell r="A610" t="str">
            <v>CO-006/D3</v>
          </cell>
          <cell r="B610">
            <v>1</v>
          </cell>
        </row>
        <row r="611">
          <cell r="A611" t="str">
            <v>CO-006/D4</v>
          </cell>
          <cell r="B611">
            <v>1</v>
          </cell>
        </row>
        <row r="612">
          <cell r="A612" t="str">
            <v>CO-006/D5</v>
          </cell>
          <cell r="B612">
            <v>1</v>
          </cell>
        </row>
        <row r="613">
          <cell r="A613" t="str">
            <v>CO-006/D6</v>
          </cell>
          <cell r="B613">
            <v>1</v>
          </cell>
        </row>
        <row r="614">
          <cell r="A614" t="str">
            <v>CO-006/E1</v>
          </cell>
          <cell r="B614">
            <v>1</v>
          </cell>
          <cell r="C614" t="str">
            <v>CO-006/E1</v>
          </cell>
          <cell r="D614" t="str">
            <v>CO-006/E</v>
          </cell>
          <cell r="E614" t="str">
            <v>Como</v>
          </cell>
          <cell r="F614" t="str">
            <v>CO-006</v>
          </cell>
          <cell r="H614" t="str">
            <v>N 45°45'27.6'' E 09°13'31.9''</v>
          </cell>
          <cell r="I614" t="str">
            <v>Incrocio SP 41 con SP 342</v>
          </cell>
          <cell r="J614">
            <v>1</v>
          </cell>
          <cell r="K614">
            <v>3</v>
          </cell>
          <cell r="N614">
            <v>1</v>
          </cell>
          <cell r="O614" t="str">
            <v>2/3u.</v>
          </cell>
          <cell r="P614">
            <v>16</v>
          </cell>
          <cell r="Q614">
            <v>8</v>
          </cell>
          <cell r="R614">
            <v>7</v>
          </cell>
          <cell r="S614" t="str">
            <v>dalle ore 6 alle 22: un autista socc.re  e un socc.re; dalle ore 22 alle 6 un autista socc.re e due socc.ri</v>
          </cell>
          <cell r="T614">
            <v>12</v>
          </cell>
          <cell r="U614" t="str">
            <v>si</v>
          </cell>
          <cell r="V614" t="str">
            <v>no</v>
          </cell>
          <cell r="W614">
            <v>2772</v>
          </cell>
          <cell r="X614">
            <v>77369</v>
          </cell>
          <cell r="Y614">
            <v>27.910894660894662</v>
          </cell>
          <cell r="Z614" t="str">
            <v>Lurago h24</v>
          </cell>
          <cell r="AA614" t="str">
            <v>H24</v>
          </cell>
          <cell r="AB614">
            <v>0</v>
          </cell>
          <cell r="AC614">
            <v>0</v>
          </cell>
          <cell r="AD614">
            <v>20440</v>
          </cell>
          <cell r="AE614">
            <v>2</v>
          </cell>
          <cell r="AF614" t="str">
            <v>Impianto fisso per il mantenimento della carica elettrica dell'ambulanza presso la sede</v>
          </cell>
          <cell r="AG614">
            <v>119</v>
          </cell>
          <cell r="AH614" t="str">
            <v>Ambulanza tipo "A / A1"</v>
          </cell>
          <cell r="AI614">
            <v>1</v>
          </cell>
          <cell r="AJ614" t="str">
            <v>MSB</v>
          </cell>
          <cell r="AK614" t="str">
            <v>NO</v>
          </cell>
          <cell r="AL614">
            <v>8760</v>
          </cell>
          <cell r="AM614">
            <v>0.33333333333333331</v>
          </cell>
          <cell r="AN614">
            <v>0.33333333333333331</v>
          </cell>
          <cell r="AO614" t="str">
            <v>tutti</v>
          </cell>
          <cell r="AP614" t="str">
            <v>no</v>
          </cell>
          <cell r="AQ614" t="str">
            <v>si</v>
          </cell>
          <cell r="AR614" t="str">
            <v>si</v>
          </cell>
          <cell r="AS614" t="str">
            <v>Tutta la dotazione prevista dal DOC. 37 di AREU. Il DAE e l'Elettrocardiografo sono forniti da AREU</v>
          </cell>
          <cell r="AT614" t="str">
            <v>forniti da AREU</v>
          </cell>
          <cell r="AU614" t="str">
            <v>pc completo di monitor, tastiera e mouse, connettività, telefono con SOREU</v>
          </cell>
          <cell r="AV614" t="str">
            <v>radio veicolare</v>
          </cell>
          <cell r="AW614" t="str">
            <v>no</v>
          </cell>
          <cell r="AX614" t="str">
            <v>D</v>
          </cell>
        </row>
        <row r="615">
          <cell r="A615" t="str">
            <v>CO-006/E2</v>
          </cell>
          <cell r="B615">
            <v>1</v>
          </cell>
        </row>
        <row r="616">
          <cell r="A616" t="str">
            <v>CO-006/E3</v>
          </cell>
          <cell r="B616">
            <v>1</v>
          </cell>
        </row>
        <row r="617">
          <cell r="A617" t="str">
            <v>CO-006/E4</v>
          </cell>
          <cell r="B617">
            <v>1</v>
          </cell>
        </row>
        <row r="618">
          <cell r="A618" t="str">
            <v>CO-006/E5</v>
          </cell>
          <cell r="B618">
            <v>1</v>
          </cell>
        </row>
        <row r="619">
          <cell r="A619" t="str">
            <v>CO-006/E6</v>
          </cell>
          <cell r="B619">
            <v>1</v>
          </cell>
        </row>
        <row r="620">
          <cell r="A620" t="str">
            <v>CR-001/A1</v>
          </cell>
          <cell r="B620">
            <v>1</v>
          </cell>
          <cell r="C620" t="str">
            <v>CR-001/A1</v>
          </cell>
          <cell r="D620" t="str">
            <v>CR-001/A</v>
          </cell>
          <cell r="E620" t="str">
            <v>Cremona</v>
          </cell>
          <cell r="F620" t="str">
            <v>CR-001</v>
          </cell>
          <cell r="H620" t="str">
            <v>N 45°21'14.60" E 9°42'25.6''</v>
          </cell>
          <cell r="I620" t="str">
            <v>Rotatoria SP 591 con SP 235</v>
          </cell>
          <cell r="J620">
            <v>2</v>
          </cell>
          <cell r="K620">
            <v>4</v>
          </cell>
          <cell r="N620">
            <v>1</v>
          </cell>
          <cell r="O620" t="str">
            <v>3u.</v>
          </cell>
          <cell r="P620">
            <v>16</v>
          </cell>
          <cell r="Q620">
            <v>8</v>
          </cell>
          <cell r="R620">
            <v>7</v>
          </cell>
          <cell r="S620" t="str">
            <v>un autista soccorritore e due soccorritori</v>
          </cell>
          <cell r="T620">
            <v>12</v>
          </cell>
          <cell r="U620" t="str">
            <v>si</v>
          </cell>
          <cell r="V620" t="str">
            <v>si</v>
          </cell>
          <cell r="W620">
            <v>3318</v>
          </cell>
          <cell r="X620">
            <v>56993</v>
          </cell>
          <cell r="Y620">
            <v>17.176913803496081</v>
          </cell>
          <cell r="Z620" t="str">
            <v>Crema1 h24</v>
          </cell>
          <cell r="AA620" t="str">
            <v>H24</v>
          </cell>
          <cell r="AB620">
            <v>0</v>
          </cell>
          <cell r="AC620">
            <v>0</v>
          </cell>
          <cell r="AD620">
            <v>26280</v>
          </cell>
          <cell r="AE620">
            <v>2</v>
          </cell>
          <cell r="AF620" t="str">
            <v>Impianto fisso per il mantenimento della carica elettrica dell'ambulanza presso la sede</v>
          </cell>
          <cell r="AG620">
            <v>120</v>
          </cell>
          <cell r="AH620" t="str">
            <v>Ambulanza tipo "A / A1"</v>
          </cell>
          <cell r="AI620">
            <v>1</v>
          </cell>
          <cell r="AJ620" t="str">
            <v>MSB</v>
          </cell>
          <cell r="AK620" t="str">
            <v>NO</v>
          </cell>
          <cell r="AL620">
            <v>8760</v>
          </cell>
          <cell r="AM620">
            <v>0.33333333333333331</v>
          </cell>
          <cell r="AN620">
            <v>0.33333333333333331</v>
          </cell>
          <cell r="AO620" t="str">
            <v>tutti</v>
          </cell>
          <cell r="AP620" t="str">
            <v>no</v>
          </cell>
          <cell r="AQ620" t="str">
            <v>si</v>
          </cell>
          <cell r="AR620" t="str">
            <v>si</v>
          </cell>
          <cell r="AS620" t="str">
            <v>Tutta la dotazione prevista dal DOC. 37 di AREU. Il DAE e l'Elettrocardiografo sono forniti da AREU</v>
          </cell>
          <cell r="AT620" t="str">
            <v>forniti da AREU</v>
          </cell>
          <cell r="AU620" t="str">
            <v>pc completo di monitor, tastiera e mouse,  connettività, telefono con SOREU. Integrazione con dotazione bariatrca fornita da AREU</v>
          </cell>
          <cell r="AV620" t="str">
            <v>radio veicolare</v>
          </cell>
          <cell r="AW620" t="str">
            <v>no</v>
          </cell>
          <cell r="AX620" t="str">
            <v>D</v>
          </cell>
        </row>
        <row r="621">
          <cell r="A621" t="str">
            <v>CR-001/A2</v>
          </cell>
          <cell r="B621">
            <v>1</v>
          </cell>
        </row>
        <row r="622">
          <cell r="A622" t="str">
            <v>CR-001/A3</v>
          </cell>
          <cell r="B622">
            <v>1</v>
          </cell>
        </row>
        <row r="623">
          <cell r="A623" t="str">
            <v>CR-001/A4</v>
          </cell>
          <cell r="B623">
            <v>1</v>
          </cell>
        </row>
        <row r="624">
          <cell r="A624" t="str">
            <v>CR-001/A5</v>
          </cell>
          <cell r="B624">
            <v>1</v>
          </cell>
        </row>
        <row r="625">
          <cell r="A625" t="str">
            <v>CR-001/A6</v>
          </cell>
          <cell r="B625">
            <v>1</v>
          </cell>
        </row>
        <row r="626">
          <cell r="A626" t="str">
            <v>CR-001/B1</v>
          </cell>
          <cell r="B626">
            <v>1</v>
          </cell>
          <cell r="C626" t="str">
            <v>CR-001/B1</v>
          </cell>
          <cell r="D626" t="str">
            <v>CR-001/B</v>
          </cell>
          <cell r="E626" t="str">
            <v>Cremona</v>
          </cell>
          <cell r="F626" t="str">
            <v>CR-001</v>
          </cell>
          <cell r="H626" t="str">
            <v>N 45°21'14.60" E 9°42'25.6''</v>
          </cell>
          <cell r="I626" t="str">
            <v>Rotatoria SP 591 con SP 235</v>
          </cell>
          <cell r="J626">
            <v>2</v>
          </cell>
          <cell r="K626">
            <v>4</v>
          </cell>
          <cell r="N626">
            <v>1</v>
          </cell>
          <cell r="O626" t="str">
            <v>2/3u.</v>
          </cell>
          <cell r="P626">
            <v>16</v>
          </cell>
          <cell r="Q626">
            <v>8</v>
          </cell>
          <cell r="R626">
            <v>7</v>
          </cell>
          <cell r="S626" t="str">
            <v>dalle ore 6 alle 22: un autista socc.re  e un socc.re; dalle ore 22 alle 6 un autista socc.re e due socc.ri</v>
          </cell>
          <cell r="T626">
            <v>12</v>
          </cell>
          <cell r="U626" t="str">
            <v>si</v>
          </cell>
          <cell r="V626" t="str">
            <v>no</v>
          </cell>
          <cell r="W626">
            <v>3878</v>
          </cell>
          <cell r="X626">
            <v>62468</v>
          </cell>
          <cell r="Y626">
            <v>16.108303249097474</v>
          </cell>
          <cell r="Z626" t="str">
            <v>Crema2 h24</v>
          </cell>
          <cell r="AA626" t="str">
            <v>H24</v>
          </cell>
          <cell r="AB626">
            <v>0</v>
          </cell>
          <cell r="AC626">
            <v>0</v>
          </cell>
          <cell r="AD626">
            <v>20440</v>
          </cell>
          <cell r="AE626">
            <v>2</v>
          </cell>
          <cell r="AF626" t="str">
            <v>Impianto fisso per il mantenimento della carica elettrica dell'ambulanza presso la sede</v>
          </cell>
          <cell r="AG626">
            <v>121</v>
          </cell>
          <cell r="AH626" t="str">
            <v>Ambulanza tipo "A / A1"</v>
          </cell>
          <cell r="AI626">
            <v>1</v>
          </cell>
          <cell r="AJ626" t="str">
            <v>MSB</v>
          </cell>
          <cell r="AK626" t="str">
            <v>NO</v>
          </cell>
          <cell r="AL626">
            <v>8760</v>
          </cell>
          <cell r="AM626">
            <v>0.33333333333333331</v>
          </cell>
          <cell r="AN626">
            <v>0.33333333333333331</v>
          </cell>
          <cell r="AO626" t="str">
            <v>tutti</v>
          </cell>
          <cell r="AP626" t="str">
            <v>no</v>
          </cell>
          <cell r="AQ626" t="str">
            <v>si</v>
          </cell>
          <cell r="AR626" t="str">
            <v>si</v>
          </cell>
          <cell r="AS626" t="str">
            <v>Tutta la dotazione prevista dal DOC. 37 di AREU. Il DAE e l'Elettrocardiografo sono forniti da AREU</v>
          </cell>
          <cell r="AT626" t="str">
            <v>forniti da AREU</v>
          </cell>
          <cell r="AU626" t="str">
            <v>pc completo di monitor, tastiera e mouse, connettività, telefono con SOREU</v>
          </cell>
          <cell r="AV626" t="str">
            <v>radio veicolare</v>
          </cell>
          <cell r="AW626" t="str">
            <v>no</v>
          </cell>
          <cell r="AX626" t="str">
            <v>D</v>
          </cell>
        </row>
        <row r="627">
          <cell r="A627" t="str">
            <v>CR-001/B2</v>
          </cell>
          <cell r="B627">
            <v>1</v>
          </cell>
        </row>
        <row r="628">
          <cell r="A628" t="str">
            <v>CR-001/B3</v>
          </cell>
          <cell r="B628">
            <v>1</v>
          </cell>
        </row>
        <row r="629">
          <cell r="A629" t="str">
            <v>CR-001/B4</v>
          </cell>
          <cell r="B629">
            <v>1</v>
          </cell>
        </row>
        <row r="630">
          <cell r="A630" t="str">
            <v>CR-001/B5</v>
          </cell>
          <cell r="B630">
            <v>1</v>
          </cell>
        </row>
        <row r="631">
          <cell r="A631" t="str">
            <v>CR-001/B6</v>
          </cell>
          <cell r="B631">
            <v>1</v>
          </cell>
        </row>
        <row r="632">
          <cell r="A632" t="str">
            <v>CR-001/C1</v>
          </cell>
          <cell r="B632">
            <v>1</v>
          </cell>
          <cell r="C632" t="str">
            <v>CR-001/C1</v>
          </cell>
          <cell r="D632" t="str">
            <v>CR-001/C</v>
          </cell>
          <cell r="E632" t="str">
            <v>Cremona</v>
          </cell>
          <cell r="F632" t="str">
            <v>CR-001</v>
          </cell>
          <cell r="H632" t="str">
            <v>N 45°24'12.09" E 9°32'36.15"</v>
          </cell>
          <cell r="I632" t="str">
            <v>Intersezione SP 91 con SP 472</v>
          </cell>
          <cell r="J632">
            <v>3</v>
          </cell>
          <cell r="K632">
            <v>12</v>
          </cell>
          <cell r="N632">
            <v>1</v>
          </cell>
          <cell r="O632" t="str">
            <v>2/3u.</v>
          </cell>
          <cell r="P632">
            <v>16</v>
          </cell>
          <cell r="Q632">
            <v>8</v>
          </cell>
          <cell r="R632">
            <v>7</v>
          </cell>
          <cell r="S632" t="str">
            <v>dalle ore 6 alle 22: un autista socc.re  e un socc.re; dalle ore 22 alle 6 un autista socc.re e due socc.ri</v>
          </cell>
          <cell r="T632">
            <v>12</v>
          </cell>
          <cell r="U632" t="str">
            <v>si</v>
          </cell>
          <cell r="V632" t="str">
            <v>no</v>
          </cell>
          <cell r="W632">
            <v>3023</v>
          </cell>
          <cell r="X632">
            <v>102436</v>
          </cell>
          <cell r="Y632">
            <v>33.885544161429046</v>
          </cell>
          <cell r="Z632" t="str">
            <v>Pandino h24</v>
          </cell>
          <cell r="AA632" t="str">
            <v>H24</v>
          </cell>
          <cell r="AB632">
            <v>0</v>
          </cell>
          <cell r="AC632">
            <v>0</v>
          </cell>
          <cell r="AD632">
            <v>20440</v>
          </cell>
          <cell r="AE632">
            <v>2</v>
          </cell>
          <cell r="AF632" t="str">
            <v>Impianto fisso per il mantenimento della carica elettrica dell'ambulanza presso la sede</v>
          </cell>
          <cell r="AG632">
            <v>122</v>
          </cell>
          <cell r="AH632" t="str">
            <v>Ambulanza tipo "A / A1"</v>
          </cell>
          <cell r="AI632">
            <v>1</v>
          </cell>
          <cell r="AJ632" t="str">
            <v>MSB</v>
          </cell>
          <cell r="AK632" t="str">
            <v>NO</v>
          </cell>
          <cell r="AL632">
            <v>8760</v>
          </cell>
          <cell r="AM632">
            <v>0.33333333333333331</v>
          </cell>
          <cell r="AN632">
            <v>0.33333333333333331</v>
          </cell>
          <cell r="AO632" t="str">
            <v>tutti</v>
          </cell>
          <cell r="AP632" t="str">
            <v>no</v>
          </cell>
          <cell r="AQ632" t="str">
            <v>si</v>
          </cell>
          <cell r="AR632" t="str">
            <v>si</v>
          </cell>
          <cell r="AS632" t="str">
            <v>Tutta la dotazione prevista dal DOC. 37 di AREU. Il DAE e l'Elettrocardiografo sono forniti da AREU</v>
          </cell>
          <cell r="AT632" t="str">
            <v>forniti da AREU</v>
          </cell>
          <cell r="AU632" t="str">
            <v>pc completo di monitor, tastiera e mouse, connettività, telefono con SOREU</v>
          </cell>
          <cell r="AV632" t="str">
            <v>radio veicolare</v>
          </cell>
          <cell r="AW632" t="str">
            <v>no</v>
          </cell>
          <cell r="AX632" t="str">
            <v>D</v>
          </cell>
        </row>
        <row r="633">
          <cell r="A633" t="str">
            <v>CR-001/C2</v>
          </cell>
          <cell r="B633">
            <v>1</v>
          </cell>
        </row>
        <row r="634">
          <cell r="A634" t="str">
            <v>CR-001/C3</v>
          </cell>
          <cell r="B634">
            <v>1</v>
          </cell>
        </row>
        <row r="635">
          <cell r="A635" t="str">
            <v>CR-001/C4</v>
          </cell>
          <cell r="B635">
            <v>1</v>
          </cell>
        </row>
        <row r="636">
          <cell r="A636" t="str">
            <v>CR-001/C5</v>
          </cell>
          <cell r="B636">
            <v>1</v>
          </cell>
        </row>
        <row r="637">
          <cell r="A637" t="str">
            <v>CR-001/C6</v>
          </cell>
          <cell r="B637">
            <v>1</v>
          </cell>
        </row>
        <row r="638">
          <cell r="A638" t="str">
            <v>CR-001/D1</v>
          </cell>
          <cell r="B638">
            <v>1</v>
          </cell>
          <cell r="C638" t="str">
            <v>CR-001/D1</v>
          </cell>
          <cell r="D638" t="str">
            <v>CR-001/D</v>
          </cell>
          <cell r="E638" t="str">
            <v>Cremona</v>
          </cell>
          <cell r="F638" t="str">
            <v>CR-001</v>
          </cell>
          <cell r="H638" t="str">
            <v>N 45°23'59.61" E 9°51'22.73"</v>
          </cell>
          <cell r="I638" t="str">
            <v>Intersezione SP 44 con SP 235</v>
          </cell>
          <cell r="J638">
            <v>3</v>
          </cell>
          <cell r="K638">
            <v>12</v>
          </cell>
          <cell r="N638">
            <v>1</v>
          </cell>
          <cell r="O638" t="str">
            <v>2/3u.</v>
          </cell>
          <cell r="P638">
            <v>16</v>
          </cell>
          <cell r="Q638">
            <v>8</v>
          </cell>
          <cell r="R638">
            <v>7</v>
          </cell>
          <cell r="S638" t="str">
            <v>dalle ore 6 alle 22: un autista socc.re  e un socc.re; dalle ore 22 alle 6 un autista socc.re e due socc.ri</v>
          </cell>
          <cell r="T638">
            <v>12</v>
          </cell>
          <cell r="U638" t="str">
            <v>si</v>
          </cell>
          <cell r="V638" t="str">
            <v>no</v>
          </cell>
          <cell r="W638">
            <v>1751</v>
          </cell>
          <cell r="X638">
            <v>70093</v>
          </cell>
          <cell r="Y638">
            <v>40.03026841804683</v>
          </cell>
          <cell r="Z638" t="str">
            <v>Soncino h24</v>
          </cell>
          <cell r="AA638" t="str">
            <v>H24</v>
          </cell>
          <cell r="AB638">
            <v>0</v>
          </cell>
          <cell r="AC638">
            <v>0</v>
          </cell>
          <cell r="AD638">
            <v>20440</v>
          </cell>
          <cell r="AE638">
            <v>2</v>
          </cell>
          <cell r="AF638" t="str">
            <v>Impianto fisso per il mantenimento della carica elettrica dell'ambulanza presso la sede</v>
          </cell>
          <cell r="AG638">
            <v>123</v>
          </cell>
          <cell r="AH638" t="str">
            <v>Ambulanza tipo "A / A1"</v>
          </cell>
          <cell r="AI638">
            <v>1</v>
          </cell>
          <cell r="AJ638" t="str">
            <v>MSB</v>
          </cell>
          <cell r="AK638" t="str">
            <v>NO</v>
          </cell>
          <cell r="AL638">
            <v>8760</v>
          </cell>
          <cell r="AM638">
            <v>0.33333333333333331</v>
          </cell>
          <cell r="AN638">
            <v>0.33333333333333331</v>
          </cell>
          <cell r="AO638" t="str">
            <v>tutti</v>
          </cell>
          <cell r="AP638" t="str">
            <v>no</v>
          </cell>
          <cell r="AQ638" t="str">
            <v>si</v>
          </cell>
          <cell r="AR638" t="str">
            <v>si</v>
          </cell>
          <cell r="AS638" t="str">
            <v>Tutta la dotazione prevista dal DOC. 37 di AREU. Il DAE e l'Elettrocardiografo sono forniti da AREU</v>
          </cell>
          <cell r="AT638" t="str">
            <v>forniti da AREU</v>
          </cell>
          <cell r="AU638" t="str">
            <v>pc completo di monitor, tastiera e mouse, connettività, telefono con SOREU</v>
          </cell>
          <cell r="AV638" t="str">
            <v>radio veicolare</v>
          </cell>
          <cell r="AW638" t="str">
            <v>no</v>
          </cell>
          <cell r="AX638" t="str">
            <v>D</v>
          </cell>
        </row>
        <row r="639">
          <cell r="A639" t="str">
            <v>CR-001/D2</v>
          </cell>
          <cell r="B639">
            <v>1</v>
          </cell>
        </row>
        <row r="640">
          <cell r="A640" t="str">
            <v>CR-001/D3</v>
          </cell>
          <cell r="B640">
            <v>1</v>
          </cell>
        </row>
        <row r="641">
          <cell r="A641" t="str">
            <v>CR-001/D4</v>
          </cell>
          <cell r="B641">
            <v>1</v>
          </cell>
        </row>
        <row r="642">
          <cell r="A642" t="str">
            <v>CR-001/D5</v>
          </cell>
          <cell r="B642">
            <v>1</v>
          </cell>
        </row>
        <row r="643">
          <cell r="A643" t="str">
            <v>CR-001/D6</v>
          </cell>
          <cell r="B643">
            <v>1</v>
          </cell>
        </row>
        <row r="644">
          <cell r="A644" t="str">
            <v>CR-001/E1</v>
          </cell>
          <cell r="B644">
            <v>1</v>
          </cell>
          <cell r="C644" t="str">
            <v>CR-001/E1</v>
          </cell>
          <cell r="D644" t="str">
            <v>CR-001/E</v>
          </cell>
          <cell r="E644" t="str">
            <v>Cremona</v>
          </cell>
          <cell r="F644" t="str">
            <v>CR-001</v>
          </cell>
          <cell r="H644" t="str">
            <v>N 45°17'38.30" E 9°46'27.77"</v>
          </cell>
          <cell r="I644" t="str">
            <v>SP 89 Per Pellegra</v>
          </cell>
          <cell r="J644">
            <v>3</v>
          </cell>
          <cell r="K644">
            <v>10</v>
          </cell>
          <cell r="N644">
            <v>1</v>
          </cell>
          <cell r="O644" t="str">
            <v>2/3u.</v>
          </cell>
          <cell r="P644">
            <v>16</v>
          </cell>
          <cell r="Q644">
            <v>8</v>
          </cell>
          <cell r="R644">
            <v>7</v>
          </cell>
          <cell r="S644" t="str">
            <v>dalle ore 6 alle 22: un autista socc.re  e un socc.re; dalle ore 22 alle 6 un autista socc.re e due socc.ri</v>
          </cell>
          <cell r="T644">
            <v>12</v>
          </cell>
          <cell r="U644" t="str">
            <v>si</v>
          </cell>
          <cell r="V644" t="str">
            <v>no</v>
          </cell>
          <cell r="W644">
            <v>2701</v>
          </cell>
          <cell r="X644">
            <v>99684</v>
          </cell>
          <cell r="Y644">
            <v>36.906330988522768</v>
          </cell>
          <cell r="Z644" t="str">
            <v>Castelleone h24</v>
          </cell>
          <cell r="AA644" t="str">
            <v>H24</v>
          </cell>
          <cell r="AB644">
            <v>0</v>
          </cell>
          <cell r="AC644">
            <v>0</v>
          </cell>
          <cell r="AD644">
            <v>20440</v>
          </cell>
          <cell r="AE644">
            <v>2</v>
          </cell>
          <cell r="AF644" t="str">
            <v>Impianto fisso per il mantenimento della carica elettrica dell'ambulanza presso la sede</v>
          </cell>
          <cell r="AG644">
            <v>124</v>
          </cell>
          <cell r="AH644" t="str">
            <v>Ambulanza tipo "A / A1"</v>
          </cell>
          <cell r="AI644">
            <v>1</v>
          </cell>
          <cell r="AJ644" t="str">
            <v>MSB</v>
          </cell>
          <cell r="AK644" t="str">
            <v>NO</v>
          </cell>
          <cell r="AL644">
            <v>8760</v>
          </cell>
          <cell r="AM644">
            <v>0.33333333333333331</v>
          </cell>
          <cell r="AN644">
            <v>0.33333333333333331</v>
          </cell>
          <cell r="AO644" t="str">
            <v>tutti</v>
          </cell>
          <cell r="AP644" t="str">
            <v>no</v>
          </cell>
          <cell r="AQ644" t="str">
            <v>si</v>
          </cell>
          <cell r="AR644" t="str">
            <v>si</v>
          </cell>
          <cell r="AS644" t="str">
            <v>Tutta la dotazione prevista dal DOC. 37 di AREU. Il DAE e l'Elettrocardiografo sono forniti da AREU</v>
          </cell>
          <cell r="AT644" t="str">
            <v>forniti da AREU</v>
          </cell>
          <cell r="AU644" t="str">
            <v>pc completo di monitor, tastiera e mouse, connettività, telefono con SOREU</v>
          </cell>
          <cell r="AV644" t="str">
            <v>radio veicolare</v>
          </cell>
          <cell r="AW644" t="str">
            <v>no</v>
          </cell>
          <cell r="AX644" t="str">
            <v>D</v>
          </cell>
        </row>
        <row r="645">
          <cell r="A645" t="str">
            <v>CR-001/E2</v>
          </cell>
          <cell r="B645">
            <v>1</v>
          </cell>
        </row>
        <row r="646">
          <cell r="A646" t="str">
            <v>CR-001/E3</v>
          </cell>
          <cell r="B646">
            <v>1</v>
          </cell>
        </row>
        <row r="647">
          <cell r="A647" t="str">
            <v>CR-001/E4</v>
          </cell>
          <cell r="B647">
            <v>1</v>
          </cell>
        </row>
        <row r="648">
          <cell r="A648" t="str">
            <v>CR-001/E5</v>
          </cell>
          <cell r="B648">
            <v>1</v>
          </cell>
        </row>
        <row r="649">
          <cell r="A649" t="str">
            <v>CR-001/E6</v>
          </cell>
          <cell r="B649">
            <v>1</v>
          </cell>
        </row>
        <row r="650">
          <cell r="A650" t="str">
            <v>CR-002/A1</v>
          </cell>
          <cell r="B650">
            <v>1</v>
          </cell>
          <cell r="C650" t="str">
            <v>CR-002/A1</v>
          </cell>
          <cell r="D650" t="str">
            <v>CR-002/A</v>
          </cell>
          <cell r="E650" t="str">
            <v>Cremona</v>
          </cell>
          <cell r="F650" t="str">
            <v>CR-002</v>
          </cell>
          <cell r="H650" t="str">
            <v>N 45°8'49.12" E 10°2'40.52"</v>
          </cell>
          <cell r="I650" t="str">
            <v>Intersezione SP 10 con SP 83</v>
          </cell>
          <cell r="J650">
            <v>4</v>
          </cell>
          <cell r="K650">
            <v>6</v>
          </cell>
          <cell r="N650">
            <v>1</v>
          </cell>
          <cell r="O650" t="str">
            <v>2/3u.</v>
          </cell>
          <cell r="P650">
            <v>16</v>
          </cell>
          <cell r="Q650">
            <v>8</v>
          </cell>
          <cell r="R650">
            <v>7</v>
          </cell>
          <cell r="S650" t="str">
            <v>dalle ore 6 alle 22: un autista socc.re  e un socc.re; dalle ore 22 alle 6 un autista socc.re e due socc.ri</v>
          </cell>
          <cell r="T650">
            <v>12</v>
          </cell>
          <cell r="U650" t="str">
            <v>si</v>
          </cell>
          <cell r="V650" t="str">
            <v>no</v>
          </cell>
          <cell r="W650">
            <v>4502</v>
          </cell>
          <cell r="X650">
            <v>61614</v>
          </cell>
          <cell r="Y650">
            <v>13.685917370057751</v>
          </cell>
          <cell r="Z650" t="str">
            <v>Cremona1 h24</v>
          </cell>
          <cell r="AA650" t="str">
            <v>H24</v>
          </cell>
          <cell r="AB650">
            <v>0</v>
          </cell>
          <cell r="AC650">
            <v>0</v>
          </cell>
          <cell r="AD650">
            <v>20440</v>
          </cell>
          <cell r="AE650">
            <v>2</v>
          </cell>
          <cell r="AF650" t="str">
            <v>Impianto fisso per il mantenimento della carica elettrica dell'ambulanza presso la sede</v>
          </cell>
          <cell r="AG650">
            <v>125</v>
          </cell>
          <cell r="AH650" t="str">
            <v>Ambulanza tipo "A / A1"</v>
          </cell>
          <cell r="AI650">
            <v>1</v>
          </cell>
          <cell r="AJ650" t="str">
            <v>MSB</v>
          </cell>
          <cell r="AK650" t="str">
            <v>NO</v>
          </cell>
          <cell r="AL650">
            <v>8760</v>
          </cell>
          <cell r="AM650">
            <v>0.33333333333333331</v>
          </cell>
          <cell r="AN650">
            <v>0.33333333333333331</v>
          </cell>
          <cell r="AO650" t="str">
            <v>tutti</v>
          </cell>
          <cell r="AP650" t="str">
            <v>no</v>
          </cell>
          <cell r="AQ650" t="str">
            <v>si</v>
          </cell>
          <cell r="AR650" t="str">
            <v>si</v>
          </cell>
          <cell r="AS650" t="str">
            <v>Tutta la dotazione prevista dal DOC. 37 di AREU. Il DAE e l'Elettrocardiografo sono forniti da AREU</v>
          </cell>
          <cell r="AT650" t="str">
            <v>forniti da AREU</v>
          </cell>
          <cell r="AU650" t="str">
            <v>pc completo di monitor, tastiera e mouse, connettività, telefono con SOREU</v>
          </cell>
          <cell r="AV650" t="str">
            <v>radio veicolare</v>
          </cell>
          <cell r="AW650" t="str">
            <v>no</v>
          </cell>
          <cell r="AX650" t="str">
            <v>D</v>
          </cell>
        </row>
        <row r="651">
          <cell r="A651" t="str">
            <v>CR-002/A2</v>
          </cell>
          <cell r="B651">
            <v>1</v>
          </cell>
          <cell r="C651" t="str">
            <v>CR-002/A2</v>
          </cell>
          <cell r="D651" t="str">
            <v>CR-002/A</v>
          </cell>
          <cell r="E651" t="str">
            <v>Cremona</v>
          </cell>
          <cell r="F651" t="str">
            <v>CR-002</v>
          </cell>
          <cell r="H651" t="str">
            <v>N 45°07'60" E 10°1'21.59"</v>
          </cell>
          <cell r="I651" t="str">
            <v>Via V. Emanuele II° ang. Via Verdi</v>
          </cell>
          <cell r="J651">
            <v>4</v>
          </cell>
          <cell r="K651">
            <v>6</v>
          </cell>
          <cell r="N651">
            <v>1</v>
          </cell>
          <cell r="O651" t="str">
            <v>2u.</v>
          </cell>
          <cell r="P651">
            <v>12</v>
          </cell>
          <cell r="Q651">
            <v>0</v>
          </cell>
          <cell r="R651">
            <v>7</v>
          </cell>
          <cell r="S651" t="str">
            <v>un autista soccorritore e un soccorritore</v>
          </cell>
          <cell r="T651">
            <v>12</v>
          </cell>
          <cell r="U651" t="str">
            <v>no</v>
          </cell>
          <cell r="V651" t="str">
            <v>no</v>
          </cell>
          <cell r="W651">
            <v>2051</v>
          </cell>
          <cell r="X651">
            <v>33786</v>
          </cell>
          <cell r="Y651">
            <v>16.472940029254023</v>
          </cell>
          <cell r="Z651" t="str">
            <v>Cremona1 h12</v>
          </cell>
          <cell r="AA651" t="str">
            <v>H12</v>
          </cell>
          <cell r="AB651">
            <v>0</v>
          </cell>
          <cell r="AC651">
            <v>0</v>
          </cell>
          <cell r="AD651">
            <v>8760</v>
          </cell>
          <cell r="AE651">
            <v>2</v>
          </cell>
          <cell r="AF651" t="str">
            <v>Impianto fisso per il mantenimento della carica elettrica dell'ambulanza presso la sede</v>
          </cell>
          <cell r="AG651">
            <v>126</v>
          </cell>
          <cell r="AH651" t="str">
            <v>Ambulanza tipo "A / A1"</v>
          </cell>
          <cell r="AI651">
            <v>1</v>
          </cell>
          <cell r="AJ651" t="str">
            <v>MSB</v>
          </cell>
          <cell r="AK651" t="str">
            <v>NO</v>
          </cell>
          <cell r="AL651">
            <v>4380</v>
          </cell>
          <cell r="AM651">
            <v>0.29166666666666669</v>
          </cell>
          <cell r="AN651">
            <v>0.79166666666666663</v>
          </cell>
          <cell r="AO651" t="str">
            <v>tutti</v>
          </cell>
          <cell r="AP651" t="str">
            <v>no</v>
          </cell>
          <cell r="AQ651" t="str">
            <v>si</v>
          </cell>
          <cell r="AR651" t="str">
            <v>si</v>
          </cell>
          <cell r="AS651" t="str">
            <v>Tutta la dotazione prevista dal DOC. 37 di AREU. Il DAE e l'Elettrocardiografo sono forniti da AREU</v>
          </cell>
          <cell r="AT651" t="str">
            <v>forniti da AREU</v>
          </cell>
          <cell r="AU651" t="str">
            <v>pc completo di monitor, tastiera e mouse, connettività, telefono con SOREU</v>
          </cell>
          <cell r="AV651" t="str">
            <v>radio veicolare</v>
          </cell>
          <cell r="AW651" t="str">
            <v>no</v>
          </cell>
          <cell r="AX651" t="str">
            <v>D</v>
          </cell>
        </row>
        <row r="652">
          <cell r="A652" t="str">
            <v>CR-002/A3</v>
          </cell>
          <cell r="B652">
            <v>1</v>
          </cell>
        </row>
        <row r="653">
          <cell r="A653" t="str">
            <v>CR-002/A4</v>
          </cell>
          <cell r="B653">
            <v>1</v>
          </cell>
        </row>
        <row r="654">
          <cell r="A654" t="str">
            <v>CR-002/A5</v>
          </cell>
          <cell r="B654">
            <v>1</v>
          </cell>
        </row>
        <row r="655">
          <cell r="A655" t="str">
            <v>CR-002/A6</v>
          </cell>
          <cell r="B655">
            <v>1</v>
          </cell>
        </row>
        <row r="656">
          <cell r="A656" t="str">
            <v>CR-002/B1</v>
          </cell>
          <cell r="B656">
            <v>1</v>
          </cell>
          <cell r="C656" t="str">
            <v>CR-002/B1</v>
          </cell>
          <cell r="D656" t="str">
            <v>CR-002/B</v>
          </cell>
          <cell r="E656" t="str">
            <v>Cremona</v>
          </cell>
          <cell r="F656" t="str">
            <v>CR-002</v>
          </cell>
          <cell r="H656" t="str">
            <v>N 45°07'50.50" E 10°00'5.0"</v>
          </cell>
          <cell r="I656" t="str">
            <v>Intersezione SP 10 con V.le Po</v>
          </cell>
          <cell r="J656">
            <v>4</v>
          </cell>
          <cell r="K656">
            <v>6</v>
          </cell>
          <cell r="N656">
            <v>1</v>
          </cell>
          <cell r="O656" t="str">
            <v>2/3u.</v>
          </cell>
          <cell r="P656">
            <v>16</v>
          </cell>
          <cell r="Q656">
            <v>8</v>
          </cell>
          <cell r="R656">
            <v>7</v>
          </cell>
          <cell r="S656" t="str">
            <v>dalle ore 6 alle 22: un autista socc.re  e un socc.re; dalle ore 22 alle 6 un autista socc.re e due socc.ri</v>
          </cell>
          <cell r="T656">
            <v>12</v>
          </cell>
          <cell r="U656" t="str">
            <v>si</v>
          </cell>
          <cell r="V656" t="str">
            <v>no</v>
          </cell>
          <cell r="W656">
            <v>4502</v>
          </cell>
          <cell r="X656">
            <v>61614</v>
          </cell>
          <cell r="Y656">
            <v>13.685917370057751</v>
          </cell>
          <cell r="Z656" t="str">
            <v>Cremona2 h24</v>
          </cell>
          <cell r="AA656" t="str">
            <v>H24</v>
          </cell>
          <cell r="AB656">
            <v>0</v>
          </cell>
          <cell r="AC656">
            <v>0</v>
          </cell>
          <cell r="AD656">
            <v>20440</v>
          </cell>
          <cell r="AE656">
            <v>2</v>
          </cell>
          <cell r="AF656" t="str">
            <v>Impianto fisso per il mantenimento della carica elettrica dell'ambulanza presso la sede</v>
          </cell>
          <cell r="AG656">
            <v>127</v>
          </cell>
          <cell r="AH656" t="str">
            <v>Ambulanza tipo "A / A1"</v>
          </cell>
          <cell r="AI656">
            <v>1</v>
          </cell>
          <cell r="AJ656" t="str">
            <v>MSB</v>
          </cell>
          <cell r="AK656" t="str">
            <v>NO</v>
          </cell>
          <cell r="AL656">
            <v>8760</v>
          </cell>
          <cell r="AM656">
            <v>0.33333333333333331</v>
          </cell>
          <cell r="AN656">
            <v>0.33333333333333331</v>
          </cell>
          <cell r="AO656" t="str">
            <v>tutti</v>
          </cell>
          <cell r="AP656" t="str">
            <v>no</v>
          </cell>
          <cell r="AQ656" t="str">
            <v>si</v>
          </cell>
          <cell r="AR656" t="str">
            <v>si</v>
          </cell>
          <cell r="AS656" t="str">
            <v>Tutta la dotazione prevista dal DOC. 37 di AREU. Il DAE e l'Elettrocardiografo sono forniti da AREU</v>
          </cell>
          <cell r="AT656" t="str">
            <v>forniti da AREU</v>
          </cell>
          <cell r="AU656" t="str">
            <v>pc completo di monitor, tastiera e mouse, connettività, telefono con SOREU</v>
          </cell>
          <cell r="AV656" t="str">
            <v>radio veicolare</v>
          </cell>
          <cell r="AW656" t="str">
            <v>no</v>
          </cell>
          <cell r="AX656" t="str">
            <v>D</v>
          </cell>
        </row>
        <row r="657">
          <cell r="A657" t="str">
            <v>CR-002/B2</v>
          </cell>
          <cell r="B657">
            <v>1</v>
          </cell>
          <cell r="C657" t="str">
            <v>CR-002/B2</v>
          </cell>
          <cell r="D657" t="str">
            <v>CR-002/B</v>
          </cell>
          <cell r="E657" t="str">
            <v>Cremona</v>
          </cell>
          <cell r="F657" t="str">
            <v>CR-002</v>
          </cell>
          <cell r="H657" t="str">
            <v>N 45°8'49.12" E 10°2'40.52"</v>
          </cell>
          <cell r="I657" t="str">
            <v>Intersezione SP 10 con SP 83</v>
          </cell>
          <cell r="J657">
            <v>4</v>
          </cell>
          <cell r="K657">
            <v>6</v>
          </cell>
          <cell r="N657">
            <v>1</v>
          </cell>
          <cell r="O657" t="str">
            <v>2u.</v>
          </cell>
          <cell r="P657">
            <v>12</v>
          </cell>
          <cell r="Q657">
            <v>0</v>
          </cell>
          <cell r="R657">
            <v>7</v>
          </cell>
          <cell r="S657" t="str">
            <v>un autista soccorritore e un soccorritore</v>
          </cell>
          <cell r="T657">
            <v>12</v>
          </cell>
          <cell r="U657" t="str">
            <v>no</v>
          </cell>
          <cell r="V657" t="str">
            <v>no</v>
          </cell>
          <cell r="W657">
            <v>2051</v>
          </cell>
          <cell r="X657">
            <v>33786</v>
          </cell>
          <cell r="Y657">
            <v>16.472940029254023</v>
          </cell>
          <cell r="Z657" t="str">
            <v>Cremona2 h12</v>
          </cell>
          <cell r="AA657" t="str">
            <v>H12</v>
          </cell>
          <cell r="AB657">
            <v>0</v>
          </cell>
          <cell r="AC657">
            <v>0</v>
          </cell>
          <cell r="AD657">
            <v>8760</v>
          </cell>
          <cell r="AE657">
            <v>2</v>
          </cell>
          <cell r="AF657" t="str">
            <v>Impianto fisso per il mantenimento della carica elettrica dell'ambulanza presso la sede</v>
          </cell>
          <cell r="AG657">
            <v>128</v>
          </cell>
          <cell r="AH657" t="str">
            <v>Ambulanza tipo "A / A1"</v>
          </cell>
          <cell r="AI657">
            <v>1</v>
          </cell>
          <cell r="AJ657" t="str">
            <v xml:space="preserve"> MSB</v>
          </cell>
          <cell r="AK657" t="str">
            <v>NO</v>
          </cell>
          <cell r="AL657">
            <v>4380</v>
          </cell>
          <cell r="AM657">
            <v>0.29166666666666669</v>
          </cell>
          <cell r="AN657">
            <v>0.79166666666666663</v>
          </cell>
          <cell r="AO657" t="str">
            <v>tutti</v>
          </cell>
          <cell r="AP657" t="str">
            <v>no</v>
          </cell>
          <cell r="AQ657" t="str">
            <v>si</v>
          </cell>
          <cell r="AR657" t="str">
            <v>si</v>
          </cell>
          <cell r="AS657" t="str">
            <v>Tutta la dotazione prevista dal DOC. 37 di AREU. Il DAE e l'Elettrocardiografo sono forniti da AREU</v>
          </cell>
          <cell r="AT657" t="str">
            <v>forniti da AREU</v>
          </cell>
          <cell r="AU657" t="str">
            <v>pc completo di monitor, tastiera e mouse, connettività, telefono con SOREU</v>
          </cell>
          <cell r="AV657" t="str">
            <v>radio veicolare</v>
          </cell>
          <cell r="AW657" t="str">
            <v>no</v>
          </cell>
          <cell r="AX657" t="str">
            <v>D</v>
          </cell>
        </row>
        <row r="658">
          <cell r="A658" t="str">
            <v>CR-002/B3</v>
          </cell>
          <cell r="B658">
            <v>1</v>
          </cell>
        </row>
        <row r="659">
          <cell r="A659" t="str">
            <v>CR-002/B4</v>
          </cell>
          <cell r="B659">
            <v>1</v>
          </cell>
        </row>
        <row r="660">
          <cell r="A660" t="str">
            <v>CR-002/B5</v>
          </cell>
          <cell r="B660">
            <v>1</v>
          </cell>
        </row>
        <row r="661">
          <cell r="A661" t="str">
            <v>CR-002/B6</v>
          </cell>
          <cell r="B661">
            <v>1</v>
          </cell>
        </row>
        <row r="662">
          <cell r="A662" t="str">
            <v>CR-002/C1</v>
          </cell>
          <cell r="B662">
            <v>1</v>
          </cell>
          <cell r="C662" t="str">
            <v>CR-002/C1</v>
          </cell>
          <cell r="D662" t="str">
            <v>CR-002/C</v>
          </cell>
          <cell r="E662" t="str">
            <v>Cremona</v>
          </cell>
          <cell r="F662" t="str">
            <v>CR-002</v>
          </cell>
          <cell r="H662" t="str">
            <v>N 45°9'46" E 10°9'31.62"</v>
          </cell>
          <cell r="I662" t="str">
            <v>Intersezione SP 10 con SP 3</v>
          </cell>
          <cell r="J662">
            <v>3</v>
          </cell>
          <cell r="K662">
            <v>8</v>
          </cell>
          <cell r="N662">
            <v>1</v>
          </cell>
          <cell r="O662" t="str">
            <v>3u.</v>
          </cell>
          <cell r="P662">
            <v>16</v>
          </cell>
          <cell r="Q662">
            <v>8</v>
          </cell>
          <cell r="R662">
            <v>7</v>
          </cell>
          <cell r="S662" t="str">
            <v>un autista soccorritore e due soccorritori</v>
          </cell>
          <cell r="T662">
            <v>12</v>
          </cell>
          <cell r="U662" t="str">
            <v>si</v>
          </cell>
          <cell r="V662" t="str">
            <v>si</v>
          </cell>
          <cell r="W662">
            <v>2100</v>
          </cell>
          <cell r="X662">
            <v>68010</v>
          </cell>
          <cell r="Y662">
            <v>32.385714285714286</v>
          </cell>
          <cell r="Z662" t="str">
            <v>Vescovato h24</v>
          </cell>
          <cell r="AA662" t="str">
            <v>H24</v>
          </cell>
          <cell r="AB662">
            <v>0</v>
          </cell>
          <cell r="AC662">
            <v>0</v>
          </cell>
          <cell r="AD662">
            <v>26280</v>
          </cell>
          <cell r="AE662">
            <v>2</v>
          </cell>
          <cell r="AF662" t="str">
            <v>Impianto fisso per il mantenimento della carica elettrica dell'ambulanza presso la sede</v>
          </cell>
          <cell r="AG662">
            <v>129</v>
          </cell>
          <cell r="AH662" t="str">
            <v>Ambulanza tipo "A / A1"</v>
          </cell>
          <cell r="AI662">
            <v>1</v>
          </cell>
          <cell r="AJ662" t="str">
            <v>MSB</v>
          </cell>
          <cell r="AK662" t="str">
            <v>NO</v>
          </cell>
          <cell r="AL662">
            <v>8760</v>
          </cell>
          <cell r="AM662">
            <v>0.33333333333333331</v>
          </cell>
          <cell r="AN662">
            <v>0.33333333333333331</v>
          </cell>
          <cell r="AO662" t="str">
            <v>tutti</v>
          </cell>
          <cell r="AP662" t="str">
            <v>no</v>
          </cell>
          <cell r="AQ662" t="str">
            <v>si</v>
          </cell>
          <cell r="AR662" t="str">
            <v>si</v>
          </cell>
          <cell r="AS662" t="str">
            <v>Tutta la dotazione prevista dal DOC. 37 di AREU. Il DAE e l'Elettrocardiografo sono forniti da AREU</v>
          </cell>
          <cell r="AT662" t="str">
            <v>forniti da AREU</v>
          </cell>
          <cell r="AU662" t="str">
            <v>pc completo di monitor, tastiera e mouse,  connettività, telefono con SOREU. Integrazione con dotazione bariatrca fornita da AREU</v>
          </cell>
          <cell r="AV662" t="str">
            <v>radio veicolare</v>
          </cell>
          <cell r="AW662" t="str">
            <v>no</v>
          </cell>
          <cell r="AX662" t="str">
            <v>D</v>
          </cell>
        </row>
        <row r="663">
          <cell r="A663" t="str">
            <v>CR-002/C2</v>
          </cell>
          <cell r="B663">
            <v>1</v>
          </cell>
        </row>
        <row r="664">
          <cell r="A664" t="str">
            <v>CR-002/C3</v>
          </cell>
          <cell r="B664">
            <v>1</v>
          </cell>
        </row>
        <row r="665">
          <cell r="A665" t="str">
            <v>CR-002/C4</v>
          </cell>
          <cell r="B665">
            <v>1</v>
          </cell>
        </row>
        <row r="666">
          <cell r="A666" t="str">
            <v>CR-002/C5</v>
          </cell>
          <cell r="B666">
            <v>1</v>
          </cell>
        </row>
        <row r="667">
          <cell r="A667" t="str">
            <v>CR-002/C6</v>
          </cell>
          <cell r="B667">
            <v>1</v>
          </cell>
        </row>
        <row r="668">
          <cell r="A668" t="str">
            <v>CR-003/A1</v>
          </cell>
          <cell r="B668">
            <v>1</v>
          </cell>
          <cell r="C668" t="str">
            <v>CR-003/A1</v>
          </cell>
          <cell r="D668" t="str">
            <v>CR-003/A</v>
          </cell>
          <cell r="E668" t="str">
            <v>Cremona</v>
          </cell>
          <cell r="F668" t="str">
            <v>CR-003</v>
          </cell>
          <cell r="H668" t="str">
            <v>N 45°4'16.55" E 10°22'28.25"</v>
          </cell>
          <cell r="I668" t="str">
            <v>Intersezione SP 87 con SP 343R</v>
          </cell>
          <cell r="J668">
            <v>2</v>
          </cell>
          <cell r="K668">
            <v>8</v>
          </cell>
          <cell r="N668">
            <v>1</v>
          </cell>
          <cell r="O668" t="str">
            <v>2/3u.</v>
          </cell>
          <cell r="P668">
            <v>16</v>
          </cell>
          <cell r="Q668">
            <v>8</v>
          </cell>
          <cell r="R668">
            <v>7</v>
          </cell>
          <cell r="S668" t="str">
            <v>dalle ore 6 alle 22: un autista socc.re  e un socc.re; dalle ore 22 alle 6 un autista socc.re e due socc.ri</v>
          </cell>
          <cell r="T668">
            <v>12</v>
          </cell>
          <cell r="U668" t="str">
            <v>si</v>
          </cell>
          <cell r="V668" t="str">
            <v>no</v>
          </cell>
          <cell r="W668">
            <v>2388</v>
          </cell>
          <cell r="X668">
            <v>111387</v>
          </cell>
          <cell r="Y668">
            <v>46.644472361809044</v>
          </cell>
          <cell r="Z668" t="str">
            <v>San giovanni in croce h24</v>
          </cell>
          <cell r="AA668" t="str">
            <v>H24</v>
          </cell>
          <cell r="AB668">
            <v>0</v>
          </cell>
          <cell r="AC668">
            <v>0</v>
          </cell>
          <cell r="AD668">
            <v>20440</v>
          </cell>
          <cell r="AE668">
            <v>2</v>
          </cell>
          <cell r="AF668" t="str">
            <v>Impianto fisso per il mantenimento della carica elettrica dell'ambulanza presso la sede</v>
          </cell>
          <cell r="AG668">
            <v>130</v>
          </cell>
          <cell r="AH668" t="str">
            <v>Ambulanza tipo "A / A1"</v>
          </cell>
          <cell r="AI668">
            <v>1</v>
          </cell>
          <cell r="AJ668" t="str">
            <v>MSB</v>
          </cell>
          <cell r="AK668" t="str">
            <v>NO</v>
          </cell>
          <cell r="AL668">
            <v>8760</v>
          </cell>
          <cell r="AM668">
            <v>0.33333333333333331</v>
          </cell>
          <cell r="AN668">
            <v>0.33333333333333331</v>
          </cell>
          <cell r="AO668" t="str">
            <v>tutti</v>
          </cell>
          <cell r="AP668" t="str">
            <v>no</v>
          </cell>
          <cell r="AQ668" t="str">
            <v>si</v>
          </cell>
          <cell r="AR668" t="str">
            <v>si</v>
          </cell>
          <cell r="AS668" t="str">
            <v>Tutta la dotazione prevista dal DOC. 37 di AREU. Il DAE e l'Elettrocardiografo sono forniti da AREU</v>
          </cell>
          <cell r="AT668" t="str">
            <v>forniti da AREU</v>
          </cell>
          <cell r="AU668" t="str">
            <v>pc completo di monitor, tastiera e mouse, connettività, telefono con SOREU</v>
          </cell>
          <cell r="AV668" t="str">
            <v>radio veicolare</v>
          </cell>
          <cell r="AW668" t="str">
            <v>no</v>
          </cell>
          <cell r="AX668" t="str">
            <v>D</v>
          </cell>
        </row>
        <row r="669">
          <cell r="A669" t="str">
            <v>CR-003/A2</v>
          </cell>
          <cell r="B669">
            <v>1</v>
          </cell>
        </row>
        <row r="670">
          <cell r="A670" t="str">
            <v>CR-003/A3</v>
          </cell>
          <cell r="B670">
            <v>1</v>
          </cell>
        </row>
        <row r="671">
          <cell r="A671" t="str">
            <v>CR-003/A4</v>
          </cell>
          <cell r="B671">
            <v>1</v>
          </cell>
        </row>
        <row r="672">
          <cell r="A672" t="str">
            <v>CR-003/A5</v>
          </cell>
          <cell r="B672">
            <v>1</v>
          </cell>
        </row>
        <row r="673">
          <cell r="A673" t="str">
            <v>CR-003/A6</v>
          </cell>
          <cell r="B673">
            <v>1</v>
          </cell>
        </row>
        <row r="674">
          <cell r="A674" t="str">
            <v>CR-003/B1</v>
          </cell>
          <cell r="B674">
            <v>1</v>
          </cell>
          <cell r="C674" t="str">
            <v>CR-003/B1</v>
          </cell>
          <cell r="D674" t="str">
            <v>CR-003/B</v>
          </cell>
          <cell r="E674" t="str">
            <v>Cremona</v>
          </cell>
          <cell r="F674" t="str">
            <v>CR-003</v>
          </cell>
          <cell r="H674" t="str">
            <v>N 44°59'20" E 10°25'17"</v>
          </cell>
          <cell r="I674" t="str">
            <v>Rotatoria Via C.B. Cavour via della Repubblica</v>
          </cell>
          <cell r="J674">
            <v>2</v>
          </cell>
          <cell r="K674">
            <v>4</v>
          </cell>
          <cell r="N674">
            <v>1</v>
          </cell>
          <cell r="O674" t="str">
            <v>2/3u.</v>
          </cell>
          <cell r="P674">
            <v>16</v>
          </cell>
          <cell r="Q674">
            <v>8</v>
          </cell>
          <cell r="R674">
            <v>7</v>
          </cell>
          <cell r="S674" t="str">
            <v>dalle ore 6 alle 22: un autista socc.re  e un socc.re; dalle ore 22 alle 6 un autista socc.re e due socc.ri</v>
          </cell>
          <cell r="T674">
            <v>12</v>
          </cell>
          <cell r="U674" t="str">
            <v>si</v>
          </cell>
          <cell r="V674" t="str">
            <v>no</v>
          </cell>
          <cell r="W674">
            <v>2313</v>
          </cell>
          <cell r="X674">
            <v>72207</v>
          </cell>
          <cell r="Y674">
            <v>31.217898832684824</v>
          </cell>
          <cell r="Z674" t="str">
            <v>Casalmaggiore h24</v>
          </cell>
          <cell r="AA674" t="str">
            <v>H24</v>
          </cell>
          <cell r="AB674">
            <v>0</v>
          </cell>
          <cell r="AC674">
            <v>0</v>
          </cell>
          <cell r="AD674">
            <v>20440</v>
          </cell>
          <cell r="AE674">
            <v>2</v>
          </cell>
          <cell r="AF674" t="str">
            <v>Impianto fisso per il mantenimento della carica elettrica dell'ambulanza presso la sede</v>
          </cell>
          <cell r="AG674">
            <v>131</v>
          </cell>
          <cell r="AH674" t="str">
            <v>Ambulanza tipo "A / A1"</v>
          </cell>
          <cell r="AI674">
            <v>1</v>
          </cell>
          <cell r="AJ674" t="str">
            <v>MSB</v>
          </cell>
          <cell r="AK674" t="str">
            <v>NO</v>
          </cell>
          <cell r="AL674">
            <v>8760</v>
          </cell>
          <cell r="AM674">
            <v>0.33333333333333331</v>
          </cell>
          <cell r="AN674">
            <v>0.33333333333333331</v>
          </cell>
          <cell r="AO674" t="str">
            <v>tutti</v>
          </cell>
          <cell r="AP674" t="str">
            <v>no</v>
          </cell>
          <cell r="AQ674" t="str">
            <v>si</v>
          </cell>
          <cell r="AR674" t="str">
            <v>si</v>
          </cell>
          <cell r="AS674" t="str">
            <v>Tutta la dotazione prevista dal DOC. 37 di AREU. Il DAE e l'Elettrocardiografo sono forniti da AREU</v>
          </cell>
          <cell r="AT674" t="str">
            <v>forniti da AREU</v>
          </cell>
          <cell r="AU674" t="str">
            <v>pc completo di monitor, tastiera e mouse, connettività, telefono con SOREU</v>
          </cell>
          <cell r="AV674" t="str">
            <v>radio veicolare</v>
          </cell>
          <cell r="AW674" t="str">
            <v>no</v>
          </cell>
          <cell r="AX674" t="str">
            <v>D</v>
          </cell>
        </row>
        <row r="675">
          <cell r="A675" t="str">
            <v>CR-003/B2</v>
          </cell>
          <cell r="B675">
            <v>1</v>
          </cell>
        </row>
        <row r="676">
          <cell r="A676" t="str">
            <v>CR-003/B3</v>
          </cell>
          <cell r="B676">
            <v>1</v>
          </cell>
        </row>
        <row r="677">
          <cell r="A677" t="str">
            <v>CR-003/B4</v>
          </cell>
          <cell r="B677">
            <v>1</v>
          </cell>
        </row>
        <row r="678">
          <cell r="A678" t="str">
            <v>CR-003/B5</v>
          </cell>
          <cell r="B678">
            <v>1</v>
          </cell>
        </row>
        <row r="679">
          <cell r="A679" t="str">
            <v>CR-003/B6</v>
          </cell>
          <cell r="B679">
            <v>1</v>
          </cell>
        </row>
        <row r="680">
          <cell r="A680" t="str">
            <v>LC-001/A1</v>
          </cell>
          <cell r="B680">
            <v>1</v>
          </cell>
          <cell r="C680" t="str">
            <v>LC-001/A1</v>
          </cell>
          <cell r="D680" t="str">
            <v>LC-001/A</v>
          </cell>
          <cell r="E680" t="str">
            <v>Lecco</v>
          </cell>
          <cell r="F680" t="str">
            <v>LC-001</v>
          </cell>
          <cell r="H680" t="str">
            <v>N 46°02'28" E 9°18'08"</v>
          </cell>
          <cell r="I680" t="str">
            <v>Via V. XX Settembre ang. SP 62</v>
          </cell>
          <cell r="J680">
            <v>1</v>
          </cell>
          <cell r="K680">
            <v>2</v>
          </cell>
          <cell r="N680">
            <v>1</v>
          </cell>
          <cell r="O680" t="str">
            <v>3u.</v>
          </cell>
          <cell r="P680">
            <v>16</v>
          </cell>
          <cell r="Q680">
            <v>8</v>
          </cell>
          <cell r="R680">
            <v>7</v>
          </cell>
          <cell r="S680" t="str">
            <v>un autista soccorritore e due soccorritori</v>
          </cell>
          <cell r="T680">
            <v>12</v>
          </cell>
          <cell r="U680" t="str">
            <v>si</v>
          </cell>
          <cell r="V680" t="str">
            <v>no</v>
          </cell>
          <cell r="W680">
            <v>1286</v>
          </cell>
          <cell r="X680">
            <v>71530</v>
          </cell>
          <cell r="Y680">
            <v>55.622083981337482</v>
          </cell>
          <cell r="Z680" t="str">
            <v>Bellano h24</v>
          </cell>
          <cell r="AA680" t="str">
            <v>H24</v>
          </cell>
          <cell r="AB680">
            <v>0</v>
          </cell>
          <cell r="AC680">
            <v>0</v>
          </cell>
          <cell r="AD680">
            <v>26280</v>
          </cell>
          <cell r="AE680">
            <v>2</v>
          </cell>
          <cell r="AF680" t="str">
            <v>Impianto fisso per il mantenimento della carica elettrica dell'ambulanza presso la sede</v>
          </cell>
          <cell r="AG680">
            <v>132</v>
          </cell>
          <cell r="AH680" t="str">
            <v>Ambulanza tipo "A / A1" a trazione integrale o similare</v>
          </cell>
          <cell r="AI680">
            <v>1</v>
          </cell>
          <cell r="AJ680" t="str">
            <v>MSB</v>
          </cell>
          <cell r="AK680" t="str">
            <v>NO</v>
          </cell>
          <cell r="AL680">
            <v>8760</v>
          </cell>
          <cell r="AM680">
            <v>0.33333333333333331</v>
          </cell>
          <cell r="AN680">
            <v>0.33333333333333331</v>
          </cell>
          <cell r="AO680" t="str">
            <v>tutti</v>
          </cell>
          <cell r="AP680" t="str">
            <v>no</v>
          </cell>
          <cell r="AQ680" t="str">
            <v>si</v>
          </cell>
          <cell r="AR680" t="str">
            <v>si</v>
          </cell>
          <cell r="AS680" t="str">
            <v>Tutta la dotazione prevista dal DOC. 37 di AREU. Il DAE e l'Elettrocardiografo sono forniti da AREU</v>
          </cell>
          <cell r="AT680" t="str">
            <v>forniti da AREU</v>
          </cell>
          <cell r="AU680" t="str">
            <v>pc completo di monitor, tastiera e mouse, connettività, telefono con SOREU</v>
          </cell>
          <cell r="AV680" t="str">
            <v>radio veicolare</v>
          </cell>
          <cell r="AW680" t="str">
            <v>si</v>
          </cell>
          <cell r="AX680" t="str">
            <v>D</v>
          </cell>
        </row>
        <row r="681">
          <cell r="A681" t="str">
            <v>LC-001/A2</v>
          </cell>
          <cell r="B681">
            <v>1</v>
          </cell>
        </row>
        <row r="682">
          <cell r="A682" t="str">
            <v>LC-001/A3</v>
          </cell>
          <cell r="B682">
            <v>1</v>
          </cell>
        </row>
        <row r="683">
          <cell r="A683" t="str">
            <v>LC-001/A4</v>
          </cell>
          <cell r="B683">
            <v>1</v>
          </cell>
        </row>
        <row r="684">
          <cell r="A684" t="str">
            <v>LC-001/A5</v>
          </cell>
          <cell r="B684">
            <v>1</v>
          </cell>
        </row>
        <row r="685">
          <cell r="A685" t="str">
            <v>LC-001/A6</v>
          </cell>
          <cell r="B685">
            <v>1</v>
          </cell>
        </row>
        <row r="686">
          <cell r="A686" t="str">
            <v>LC-001/B1</v>
          </cell>
          <cell r="B686">
            <v>1</v>
          </cell>
          <cell r="C686" t="str">
            <v>LC-001/B1</v>
          </cell>
          <cell r="D686" t="str">
            <v>LC-001/B</v>
          </cell>
          <cell r="E686" t="str">
            <v>Lecco</v>
          </cell>
          <cell r="F686" t="str">
            <v>LC-001</v>
          </cell>
          <cell r="H686" t="str">
            <v>N 46° 08' 42,9'' E 9° 24' 44,3''</v>
          </cell>
          <cell r="I686" t="str">
            <v>Via al Trivio</v>
          </cell>
          <cell r="J686">
            <v>1</v>
          </cell>
          <cell r="K686">
            <v>3</v>
          </cell>
          <cell r="N686">
            <v>1</v>
          </cell>
          <cell r="O686" t="str">
            <v>3u.</v>
          </cell>
          <cell r="P686">
            <v>16</v>
          </cell>
          <cell r="Q686">
            <v>8</v>
          </cell>
          <cell r="R686">
            <v>7</v>
          </cell>
          <cell r="S686" t="str">
            <v>un autista soccorritore e due soccorritori</v>
          </cell>
          <cell r="T686">
            <v>12</v>
          </cell>
          <cell r="U686" t="str">
            <v>si</v>
          </cell>
          <cell r="V686" t="str">
            <v>no</v>
          </cell>
          <cell r="W686">
            <v>1283</v>
          </cell>
          <cell r="X686">
            <v>42354</v>
          </cell>
          <cell r="Y686">
            <v>33.011691348402181</v>
          </cell>
          <cell r="Z686" t="str">
            <v>Colico h24</v>
          </cell>
          <cell r="AA686" t="str">
            <v>H24</v>
          </cell>
          <cell r="AB686">
            <v>0</v>
          </cell>
          <cell r="AC686">
            <v>0</v>
          </cell>
          <cell r="AD686">
            <v>26280</v>
          </cell>
          <cell r="AE686">
            <v>2</v>
          </cell>
          <cell r="AF686" t="str">
            <v>Impianto fisso per il mantenimento della carica elettrica dell'ambulanza presso la sede</v>
          </cell>
          <cell r="AG686">
            <v>133</v>
          </cell>
          <cell r="AH686" t="str">
            <v>Ambulanza tipo "A / A1" a trazione integrale o similare</v>
          </cell>
          <cell r="AI686">
            <v>1</v>
          </cell>
          <cell r="AJ686" t="str">
            <v>MSB</v>
          </cell>
          <cell r="AK686" t="str">
            <v>NO</v>
          </cell>
          <cell r="AL686">
            <v>8760</v>
          </cell>
          <cell r="AM686">
            <v>0.33333333333333331</v>
          </cell>
          <cell r="AN686">
            <v>0.33333333333333331</v>
          </cell>
          <cell r="AO686" t="str">
            <v>tutti</v>
          </cell>
          <cell r="AP686" t="str">
            <v>no</v>
          </cell>
          <cell r="AQ686" t="str">
            <v>si</v>
          </cell>
          <cell r="AR686" t="str">
            <v>si</v>
          </cell>
          <cell r="AS686" t="str">
            <v>Tutta la dotazione prevista dal DOC. 37 di AREU. Il DAE e l'Elettrocardiografo sono forniti da AREU</v>
          </cell>
          <cell r="AT686" t="str">
            <v>forniti da AREU</v>
          </cell>
          <cell r="AU686" t="str">
            <v>pc completo di monitor, tastiera e mouse, connettività, telefono con SOREU</v>
          </cell>
          <cell r="AV686" t="str">
            <v>radio veicolare</v>
          </cell>
          <cell r="AW686" t="str">
            <v>si</v>
          </cell>
          <cell r="AX686" t="str">
            <v>D</v>
          </cell>
        </row>
        <row r="687">
          <cell r="A687" t="str">
            <v>LC-001/B2</v>
          </cell>
          <cell r="B687">
            <v>1</v>
          </cell>
        </row>
        <row r="688">
          <cell r="A688" t="str">
            <v>LC-001/B3</v>
          </cell>
          <cell r="B688">
            <v>1</v>
          </cell>
        </row>
        <row r="689">
          <cell r="A689" t="str">
            <v>LC-001/B4</v>
          </cell>
          <cell r="B689">
            <v>1</v>
          </cell>
        </row>
        <row r="690">
          <cell r="A690" t="str">
            <v>LC-001/B5</v>
          </cell>
          <cell r="B690">
            <v>1</v>
          </cell>
        </row>
        <row r="691">
          <cell r="A691" t="str">
            <v>LC-001/B6</v>
          </cell>
          <cell r="B691">
            <v>1</v>
          </cell>
        </row>
        <row r="692">
          <cell r="A692" t="str">
            <v>LC-001/C1</v>
          </cell>
          <cell r="B692">
            <v>1</v>
          </cell>
          <cell r="C692" t="str">
            <v>LC-001/C1</v>
          </cell>
          <cell r="D692" t="str">
            <v>LC-001/C</v>
          </cell>
          <cell r="E692" t="str">
            <v>Lecco</v>
          </cell>
          <cell r="F692" t="str">
            <v>LC-001</v>
          </cell>
          <cell r="H692" t="str">
            <v>N 45°54'51" E 9°19'24"</v>
          </cell>
          <cell r="I692" t="str">
            <v>SP 72</v>
          </cell>
          <cell r="J692">
            <v>1</v>
          </cell>
          <cell r="K692">
            <v>3</v>
          </cell>
          <cell r="N692">
            <v>1</v>
          </cell>
          <cell r="O692" t="str">
            <v>3u.</v>
          </cell>
          <cell r="P692">
            <v>16</v>
          </cell>
          <cell r="Q692">
            <v>8</v>
          </cell>
          <cell r="R692">
            <v>7</v>
          </cell>
          <cell r="S692" t="str">
            <v>un autista soccorritore e due soccorritori</v>
          </cell>
          <cell r="T692">
            <v>12</v>
          </cell>
          <cell r="U692" t="str">
            <v>si</v>
          </cell>
          <cell r="V692" t="str">
            <v>no</v>
          </cell>
          <cell r="W692">
            <v>1502</v>
          </cell>
          <cell r="X692">
            <v>43133</v>
          </cell>
          <cell r="Y692">
            <v>28.71704394141145</v>
          </cell>
          <cell r="Z692" t="str">
            <v>Mandello h24</v>
          </cell>
          <cell r="AA692" t="str">
            <v>H24</v>
          </cell>
          <cell r="AB692">
            <v>0</v>
          </cell>
          <cell r="AC692">
            <v>0</v>
          </cell>
          <cell r="AD692">
            <v>26280</v>
          </cell>
          <cell r="AE692">
            <v>2</v>
          </cell>
          <cell r="AF692" t="str">
            <v>Impianto fisso per il mantenimento della carica elettrica dell'ambulanza presso la sede</v>
          </cell>
          <cell r="AG692">
            <v>134</v>
          </cell>
          <cell r="AH692" t="str">
            <v>Ambulanza tipo "A / A1" a trazione integrale o similare</v>
          </cell>
          <cell r="AI692">
            <v>1</v>
          </cell>
          <cell r="AJ692" t="str">
            <v>MSB</v>
          </cell>
          <cell r="AK692" t="str">
            <v>NO</v>
          </cell>
          <cell r="AL692">
            <v>8760</v>
          </cell>
          <cell r="AM692">
            <v>0.33333333333333331</v>
          </cell>
          <cell r="AN692">
            <v>0.33333333333333331</v>
          </cell>
          <cell r="AO692" t="str">
            <v>tutti</v>
          </cell>
          <cell r="AP692" t="str">
            <v>no</v>
          </cell>
          <cell r="AQ692" t="str">
            <v>si</v>
          </cell>
          <cell r="AR692" t="str">
            <v>si</v>
          </cell>
          <cell r="AS692" t="str">
            <v>Tutta la dotazione prevista dal DOC. 37 di AREU. Il DAE e l'Elettrocardiografo sono forniti da AREU</v>
          </cell>
          <cell r="AT692" t="str">
            <v>forniti da AREU</v>
          </cell>
          <cell r="AU692" t="str">
            <v>pc completo di monitor, tastiera e mouse, connettività, telefono con SOREU</v>
          </cell>
          <cell r="AV692" t="str">
            <v>radio veicolare</v>
          </cell>
          <cell r="AW692" t="str">
            <v>si</v>
          </cell>
          <cell r="AX692" t="str">
            <v>D</v>
          </cell>
        </row>
        <row r="693">
          <cell r="A693" t="str">
            <v>LC-001/C2</v>
          </cell>
          <cell r="B693">
            <v>1</v>
          </cell>
        </row>
        <row r="694">
          <cell r="A694" t="str">
            <v>LC-001/C3</v>
          </cell>
          <cell r="B694">
            <v>1</v>
          </cell>
        </row>
        <row r="695">
          <cell r="A695" t="str">
            <v>LC-001/C4</v>
          </cell>
          <cell r="B695">
            <v>1</v>
          </cell>
        </row>
        <row r="696">
          <cell r="A696" t="str">
            <v>LC-001/C5</v>
          </cell>
          <cell r="B696">
            <v>1</v>
          </cell>
        </row>
        <row r="697">
          <cell r="A697" t="str">
            <v>LC-001/C6</v>
          </cell>
          <cell r="B697">
            <v>1</v>
          </cell>
        </row>
        <row r="698">
          <cell r="A698" t="str">
            <v>LC-002/A1</v>
          </cell>
          <cell r="B698">
            <v>1</v>
          </cell>
          <cell r="C698" t="str">
            <v>LC-002/A1</v>
          </cell>
          <cell r="D698" t="str">
            <v>LC-002/A</v>
          </cell>
          <cell r="E698" t="str">
            <v>Lecco</v>
          </cell>
          <cell r="F698" t="str">
            <v>LC-002</v>
          </cell>
          <cell r="H698" t="str">
            <v>N 45° 56' 59,5'' E 9° 27' 3,7''</v>
          </cell>
          <cell r="I698" t="str">
            <v>Pasturo SP 62 incrocio via Provinciale</v>
          </cell>
          <cell r="J698">
            <v>1</v>
          </cell>
          <cell r="K698">
            <v>4</v>
          </cell>
          <cell r="N698">
            <v>1</v>
          </cell>
          <cell r="O698" t="str">
            <v>3u.</v>
          </cell>
          <cell r="P698">
            <v>16</v>
          </cell>
          <cell r="Q698">
            <v>8</v>
          </cell>
          <cell r="R698">
            <v>7</v>
          </cell>
          <cell r="S698" t="str">
            <v>un autista soccorritore e due soccorritori</v>
          </cell>
          <cell r="T698">
            <v>12</v>
          </cell>
          <cell r="U698" t="str">
            <v>si</v>
          </cell>
          <cell r="V698" t="str">
            <v>no</v>
          </cell>
          <cell r="W698">
            <v>1086</v>
          </cell>
          <cell r="X698">
            <v>37622</v>
          </cell>
          <cell r="Y698">
            <v>34.642725598526702</v>
          </cell>
          <cell r="Z698" t="str">
            <v>Introbio h24</v>
          </cell>
          <cell r="AA698" t="str">
            <v>H24</v>
          </cell>
          <cell r="AB698">
            <v>0</v>
          </cell>
          <cell r="AC698">
            <v>0</v>
          </cell>
          <cell r="AD698">
            <v>26280</v>
          </cell>
          <cell r="AE698">
            <v>2</v>
          </cell>
          <cell r="AF698" t="str">
            <v>Impianto fisso per il mantenimento della carica elettrica dell'ambulanza presso la sede</v>
          </cell>
          <cell r="AG698">
            <v>135</v>
          </cell>
          <cell r="AH698" t="str">
            <v>Ambulanza tipo "A / A1" a trazione integrale o similare</v>
          </cell>
          <cell r="AI698">
            <v>1</v>
          </cell>
          <cell r="AJ698" t="str">
            <v>MSB</v>
          </cell>
          <cell r="AK698" t="str">
            <v>NO</v>
          </cell>
          <cell r="AL698">
            <v>8760</v>
          </cell>
          <cell r="AM698">
            <v>0.33333333333333331</v>
          </cell>
          <cell r="AN698">
            <v>0.33333333333333331</v>
          </cell>
          <cell r="AO698" t="str">
            <v>tutti</v>
          </cell>
          <cell r="AP698" t="str">
            <v>no</v>
          </cell>
          <cell r="AQ698" t="str">
            <v>si</v>
          </cell>
          <cell r="AR698" t="str">
            <v>si</v>
          </cell>
          <cell r="AS698" t="str">
            <v>Tutta la dotazione prevista dal DOC. 37 di AREU. Il DAE e l'Elettrocardiografo sono forniti da AREU</v>
          </cell>
          <cell r="AT698" t="str">
            <v>forniti da AREU</v>
          </cell>
          <cell r="AU698" t="str">
            <v>pc completo di monitor, tastiera e mouse, connettività, telefono con SOREU</v>
          </cell>
          <cell r="AV698" t="str">
            <v>radio veicolare</v>
          </cell>
          <cell r="AW698" t="str">
            <v>si</v>
          </cell>
          <cell r="AX698" t="str">
            <v>D</v>
          </cell>
        </row>
        <row r="699">
          <cell r="A699" t="str">
            <v>LC-002/A2</v>
          </cell>
          <cell r="B699">
            <v>1</v>
          </cell>
        </row>
        <row r="700">
          <cell r="A700" t="str">
            <v>LC-002/A3</v>
          </cell>
          <cell r="B700">
            <v>1</v>
          </cell>
        </row>
        <row r="701">
          <cell r="A701" t="str">
            <v>LC-002/A4</v>
          </cell>
          <cell r="B701">
            <v>1</v>
          </cell>
        </row>
        <row r="702">
          <cell r="A702" t="str">
            <v>LC-002/A5</v>
          </cell>
          <cell r="B702">
            <v>1</v>
          </cell>
        </row>
        <row r="703">
          <cell r="A703" t="str">
            <v>LC-002/A6</v>
          </cell>
          <cell r="B703">
            <v>1</v>
          </cell>
        </row>
        <row r="704">
          <cell r="A704" t="str">
            <v>LC-002/B1</v>
          </cell>
          <cell r="B704">
            <v>1</v>
          </cell>
          <cell r="C704" t="str">
            <v>LC-002/B1</v>
          </cell>
          <cell r="D704" t="str">
            <v>LC-002/B</v>
          </cell>
          <cell r="E704" t="str">
            <v>Lecco</v>
          </cell>
          <cell r="F704" t="str">
            <v>LC-002</v>
          </cell>
          <cell r="H704" t="str">
            <v>N 46° 03' 22,940'' E 9° 24' 28,048''</v>
          </cell>
          <cell r="I704" t="str">
            <v>Premana SP 67 incrocio Via Roma</v>
          </cell>
          <cell r="J704">
            <v>1</v>
          </cell>
          <cell r="K704">
            <v>5</v>
          </cell>
          <cell r="N704">
            <v>1</v>
          </cell>
          <cell r="O704" t="str">
            <v>3u.</v>
          </cell>
          <cell r="P704">
            <v>16</v>
          </cell>
          <cell r="Q704">
            <v>8</v>
          </cell>
          <cell r="R704">
            <v>7</v>
          </cell>
          <cell r="S704" t="str">
            <v>un autista soccorritore e due soccorritori</v>
          </cell>
          <cell r="T704">
            <v>12</v>
          </cell>
          <cell r="U704" t="str">
            <v>si</v>
          </cell>
          <cell r="V704" t="str">
            <v>no</v>
          </cell>
          <cell r="W704">
            <v>240</v>
          </cell>
          <cell r="X704">
            <v>15306</v>
          </cell>
          <cell r="Y704">
            <v>63.774999999999999</v>
          </cell>
          <cell r="Z704" t="str">
            <v>Premana h24</v>
          </cell>
          <cell r="AA704" t="str">
            <v>H24</v>
          </cell>
          <cell r="AB704">
            <v>0</v>
          </cell>
          <cell r="AC704">
            <v>0</v>
          </cell>
          <cell r="AD704">
            <v>26280</v>
          </cell>
          <cell r="AE704">
            <v>2</v>
          </cell>
          <cell r="AF704" t="str">
            <v>l'attività è svolta in reperibilità
(20 minuti dall'attivazione a prescindere dal codice)
Impianto fisso per il mantenimento della carica elettrica dell'ambulanza presso la sede</v>
          </cell>
          <cell r="AG704">
            <v>136</v>
          </cell>
          <cell r="AH704" t="str">
            <v>Ambulanza tipo "A / A1" a trazione integrale o similare</v>
          </cell>
          <cell r="AI704">
            <v>1</v>
          </cell>
          <cell r="AJ704" t="str">
            <v>MSB</v>
          </cell>
          <cell r="AK704" t="str">
            <v>NO</v>
          </cell>
          <cell r="AL704">
            <v>8760</v>
          </cell>
          <cell r="AM704">
            <v>0.33333333333333331</v>
          </cell>
          <cell r="AN704">
            <v>0.33333333333333331</v>
          </cell>
          <cell r="AO704" t="str">
            <v>tutti</v>
          </cell>
          <cell r="AP704" t="str">
            <v>no</v>
          </cell>
          <cell r="AQ704" t="str">
            <v>si</v>
          </cell>
          <cell r="AR704" t="str">
            <v>si</v>
          </cell>
          <cell r="AS704" t="str">
            <v>Tutta la dotazione prevista dal DOC. 37 di AREU. Il DAE e l'Elettrocardiografo sono forniti da AREU</v>
          </cell>
          <cell r="AT704" t="str">
            <v>forniti da AREU</v>
          </cell>
          <cell r="AU704" t="str">
            <v>pc completo di monitor, tastiera e mouse, connettività, telefono con SOREU</v>
          </cell>
          <cell r="AV704" t="str">
            <v>radio veicolare</v>
          </cell>
          <cell r="AW704" t="str">
            <v>si</v>
          </cell>
          <cell r="AX704" t="str">
            <v>D</v>
          </cell>
        </row>
        <row r="705">
          <cell r="A705" t="str">
            <v>LC-002/B2</v>
          </cell>
          <cell r="B705">
            <v>1</v>
          </cell>
        </row>
        <row r="706">
          <cell r="A706" t="str">
            <v>LC-002/B3</v>
          </cell>
          <cell r="B706">
            <v>1</v>
          </cell>
        </row>
        <row r="707">
          <cell r="A707" t="str">
            <v>LC-002/B4</v>
          </cell>
          <cell r="B707">
            <v>1</v>
          </cell>
        </row>
        <row r="708">
          <cell r="A708" t="str">
            <v>LC-002/B5</v>
          </cell>
          <cell r="B708">
            <v>1</v>
          </cell>
        </row>
        <row r="709">
          <cell r="A709" t="str">
            <v>LC-002/B6</v>
          </cell>
          <cell r="B709">
            <v>1</v>
          </cell>
        </row>
        <row r="710">
          <cell r="A710" t="str">
            <v>LC-003/A1</v>
          </cell>
          <cell r="B710">
            <v>1</v>
          </cell>
          <cell r="C710" t="str">
            <v>LC-003/A1</v>
          </cell>
          <cell r="D710" t="str">
            <v>LC-003/A</v>
          </cell>
          <cell r="E710" t="str">
            <v>Lecco</v>
          </cell>
          <cell r="F710" t="str">
            <v>LC-003</v>
          </cell>
          <cell r="H710" t="str">
            <v>N 45°51'40.9" E 9°23'33.7"</v>
          </cell>
          <cell r="I710" t="str">
            <v>Rotonda via Col di Lana-via Pasubio</v>
          </cell>
          <cell r="J710">
            <v>1</v>
          </cell>
          <cell r="K710">
            <v>3</v>
          </cell>
          <cell r="N710">
            <v>1</v>
          </cell>
          <cell r="O710" t="str">
            <v>3u.</v>
          </cell>
          <cell r="P710">
            <v>16</v>
          </cell>
          <cell r="Q710">
            <v>8</v>
          </cell>
          <cell r="R710">
            <v>7</v>
          </cell>
          <cell r="S710" t="str">
            <v>un autista soccorritore e due soccorritori</v>
          </cell>
          <cell r="T710">
            <v>12</v>
          </cell>
          <cell r="U710" t="str">
            <v>si</v>
          </cell>
          <cell r="V710" t="str">
            <v>si</v>
          </cell>
          <cell r="W710">
            <v>3894</v>
          </cell>
          <cell r="X710">
            <v>47128</v>
          </cell>
          <cell r="Y710">
            <v>12.102722136620441</v>
          </cell>
          <cell r="Z710" t="str">
            <v>Lecco1 h24</v>
          </cell>
          <cell r="AA710" t="str">
            <v>H24</v>
          </cell>
          <cell r="AB710">
            <v>0</v>
          </cell>
          <cell r="AC710">
            <v>0</v>
          </cell>
          <cell r="AD710">
            <v>26280</v>
          </cell>
          <cell r="AE710">
            <v>2</v>
          </cell>
          <cell r="AF710" t="str">
            <v>Impianto fisso per il mantenimento della carica elettrica dell'ambulanza presso la sede</v>
          </cell>
          <cell r="AG710">
            <v>137</v>
          </cell>
          <cell r="AH710" t="str">
            <v>Ambulanza tipo "A / A1"</v>
          </cell>
          <cell r="AI710">
            <v>1</v>
          </cell>
          <cell r="AJ710" t="str">
            <v>MSB</v>
          </cell>
          <cell r="AK710" t="str">
            <v>NO</v>
          </cell>
          <cell r="AL710">
            <v>8760</v>
          </cell>
          <cell r="AM710">
            <v>0.33333333333333331</v>
          </cell>
          <cell r="AN710">
            <v>0.33333333333333331</v>
          </cell>
          <cell r="AO710" t="str">
            <v>tutti</v>
          </cell>
          <cell r="AP710" t="str">
            <v>no</v>
          </cell>
          <cell r="AQ710" t="str">
            <v>si</v>
          </cell>
          <cell r="AR710" t="str">
            <v>si</v>
          </cell>
          <cell r="AS710" t="str">
            <v>Tutta la dotazione prevista dal DOC. 37 di AREU. Il DAE e l'Elettrocardiografo sono forniti da AREU</v>
          </cell>
          <cell r="AT710" t="str">
            <v>forniti da AREU</v>
          </cell>
          <cell r="AU710" t="str">
            <v>pc completo di monitor, tastiera e mouse,  connettività, telefono con SOREU. Integrazione con dotazione bariatrca fornita da AREU</v>
          </cell>
          <cell r="AV710" t="str">
            <v>radio veicolare</v>
          </cell>
          <cell r="AW710" t="str">
            <v>no</v>
          </cell>
          <cell r="AX710" t="str">
            <v>D</v>
          </cell>
        </row>
        <row r="711">
          <cell r="A711" t="str">
            <v>LC-003/A2</v>
          </cell>
          <cell r="B711">
            <v>1</v>
          </cell>
        </row>
        <row r="712">
          <cell r="A712" t="str">
            <v>LC-003/A3</v>
          </cell>
          <cell r="B712">
            <v>1</v>
          </cell>
        </row>
        <row r="713">
          <cell r="A713" t="str">
            <v>LC-003/A4</v>
          </cell>
          <cell r="B713">
            <v>1</v>
          </cell>
        </row>
        <row r="714">
          <cell r="A714" t="str">
            <v>LC-003/A5</v>
          </cell>
          <cell r="B714">
            <v>1</v>
          </cell>
        </row>
        <row r="715">
          <cell r="A715" t="str">
            <v>LC-003/A6</v>
          </cell>
          <cell r="B715">
            <v>1</v>
          </cell>
        </row>
        <row r="716">
          <cell r="A716" t="str">
            <v>LC-003/B1</v>
          </cell>
          <cell r="B716">
            <v>1</v>
          </cell>
          <cell r="C716" t="str">
            <v>LC-003/B1</v>
          </cell>
          <cell r="D716" t="str">
            <v>LC-003/B</v>
          </cell>
          <cell r="E716" t="str">
            <v>Lecco</v>
          </cell>
          <cell r="F716" t="str">
            <v>LC-003</v>
          </cell>
          <cell r="H716" t="str">
            <v>N 45°50'37,7" E 9°24'23,2''</v>
          </cell>
          <cell r="I716" t="str">
            <v>Rotonda via della Pergola</v>
          </cell>
          <cell r="J716">
            <v>1</v>
          </cell>
          <cell r="K716">
            <v>3</v>
          </cell>
          <cell r="N716">
            <v>1</v>
          </cell>
          <cell r="O716" t="str">
            <v>2u.</v>
          </cell>
          <cell r="P716">
            <v>16</v>
          </cell>
          <cell r="Q716">
            <v>8</v>
          </cell>
          <cell r="R716">
            <v>7</v>
          </cell>
          <cell r="S716" t="str">
            <v>un autista soccorritore e un soccorritore</v>
          </cell>
          <cell r="T716">
            <v>12</v>
          </cell>
          <cell r="U716" t="str">
            <v>si</v>
          </cell>
          <cell r="V716" t="str">
            <v>no</v>
          </cell>
          <cell r="W716">
            <v>3800</v>
          </cell>
          <cell r="X716">
            <v>47100</v>
          </cell>
          <cell r="Y716">
            <v>12.394736842105264</v>
          </cell>
          <cell r="Z716" t="str">
            <v>Lecco2 h24</v>
          </cell>
          <cell r="AA716" t="str">
            <v>H24</v>
          </cell>
          <cell r="AB716">
            <v>0</v>
          </cell>
          <cell r="AC716">
            <v>0</v>
          </cell>
          <cell r="AD716">
            <v>17520</v>
          </cell>
          <cell r="AE716">
            <v>2</v>
          </cell>
          <cell r="AF716" t="str">
            <v>Impianto fisso per il mantenimento della carica elettrica dell'ambulanza presso la sede</v>
          </cell>
          <cell r="AG716">
            <v>138</v>
          </cell>
          <cell r="AH716" t="str">
            <v>Ambulanza tipo "A / A1"</v>
          </cell>
          <cell r="AI716">
            <v>1</v>
          </cell>
          <cell r="AJ716" t="str">
            <v>MSB</v>
          </cell>
          <cell r="AK716" t="str">
            <v>NO</v>
          </cell>
          <cell r="AL716">
            <v>8760</v>
          </cell>
          <cell r="AM716">
            <v>0.33333333333333331</v>
          </cell>
          <cell r="AN716">
            <v>0.33333333333333331</v>
          </cell>
          <cell r="AO716" t="str">
            <v>tutti</v>
          </cell>
          <cell r="AP716" t="str">
            <v>no</v>
          </cell>
          <cell r="AQ716" t="str">
            <v>si</v>
          </cell>
          <cell r="AR716" t="str">
            <v>si</v>
          </cell>
          <cell r="AS716" t="str">
            <v>Tutta la dotazione prevista dal DOC. 37 di AREU. Il DAE e l'Elettrocardiografo sono forniti da AREU</v>
          </cell>
          <cell r="AT716" t="str">
            <v>forniti da AREU</v>
          </cell>
          <cell r="AU716" t="str">
            <v>pc completo di monitor, tastiera e mouse, connettività, telefono con SOREU</v>
          </cell>
          <cell r="AV716" t="str">
            <v>radio veicolare</v>
          </cell>
          <cell r="AW716" t="str">
            <v>no</v>
          </cell>
          <cell r="AX716" t="str">
            <v>D</v>
          </cell>
        </row>
        <row r="717">
          <cell r="A717" t="str">
            <v>LC-003/B2</v>
          </cell>
          <cell r="B717">
            <v>1</v>
          </cell>
        </row>
        <row r="718">
          <cell r="A718" t="str">
            <v>LC-003/B3</v>
          </cell>
          <cell r="B718">
            <v>1</v>
          </cell>
        </row>
        <row r="719">
          <cell r="A719" t="str">
            <v>LC-003/B4</v>
          </cell>
          <cell r="B719">
            <v>1</v>
          </cell>
        </row>
        <row r="720">
          <cell r="A720" t="str">
            <v>LC-003/B5</v>
          </cell>
          <cell r="B720">
            <v>1</v>
          </cell>
        </row>
        <row r="721">
          <cell r="A721" t="str">
            <v>LC-003/B6</v>
          </cell>
          <cell r="B721">
            <v>1</v>
          </cell>
        </row>
        <row r="722">
          <cell r="A722" t="str">
            <v>LC-003/C1</v>
          </cell>
          <cell r="B722">
            <v>1</v>
          </cell>
          <cell r="C722" t="str">
            <v>LC-003/C1</v>
          </cell>
          <cell r="D722" t="str">
            <v>LC-003/C</v>
          </cell>
          <cell r="E722" t="str">
            <v>Lecco</v>
          </cell>
          <cell r="F722" t="str">
            <v>LC-003</v>
          </cell>
          <cell r="H722" t="str">
            <v xml:space="preserve">N 45° 49' 36.59'' E 9° 21' 17.57'' </v>
          </cell>
          <cell r="I722" t="str">
            <v>Rotonda Sala al Barro -  ingresso SS36</v>
          </cell>
          <cell r="J722">
            <v>1</v>
          </cell>
          <cell r="K722">
            <v>4.5</v>
          </cell>
          <cell r="N722">
            <v>1</v>
          </cell>
          <cell r="O722" t="str">
            <v>2u.</v>
          </cell>
          <cell r="P722">
            <v>12</v>
          </cell>
          <cell r="Q722">
            <v>0</v>
          </cell>
          <cell r="R722">
            <v>7</v>
          </cell>
          <cell r="S722" t="str">
            <v>un autista soccorritore e un soccorritore</v>
          </cell>
          <cell r="T722">
            <v>12</v>
          </cell>
          <cell r="U722" t="str">
            <v>no</v>
          </cell>
          <cell r="V722" t="str">
            <v>no</v>
          </cell>
          <cell r="W722">
            <v>2200</v>
          </cell>
          <cell r="X722">
            <v>40000</v>
          </cell>
          <cell r="Y722">
            <v>18.181818181818183</v>
          </cell>
          <cell r="Z722" t="str">
            <v>Galbiate h12</v>
          </cell>
          <cell r="AA722" t="str">
            <v>H12</v>
          </cell>
          <cell r="AB722">
            <v>0</v>
          </cell>
          <cell r="AC722">
            <v>0</v>
          </cell>
          <cell r="AD722">
            <v>8760</v>
          </cell>
          <cell r="AE722">
            <v>2</v>
          </cell>
          <cell r="AF722" t="str">
            <v>Impianto fisso per il mantenimento della carica elettrica dell'ambulanza presso la sede</v>
          </cell>
          <cell r="AG722">
            <v>139</v>
          </cell>
          <cell r="AH722" t="str">
            <v>Ambulanza tipo "A / A1"</v>
          </cell>
          <cell r="AI722">
            <v>1</v>
          </cell>
          <cell r="AJ722" t="str">
            <v>MSB</v>
          </cell>
          <cell r="AK722" t="str">
            <v>NO</v>
          </cell>
          <cell r="AL722">
            <v>4380</v>
          </cell>
          <cell r="AM722">
            <v>0.33333333333333331</v>
          </cell>
          <cell r="AN722">
            <v>0.83333333333333337</v>
          </cell>
          <cell r="AO722" t="str">
            <v>tutti</v>
          </cell>
          <cell r="AP722" t="str">
            <v>no</v>
          </cell>
          <cell r="AQ722" t="str">
            <v>si</v>
          </cell>
          <cell r="AR722" t="str">
            <v>si</v>
          </cell>
          <cell r="AS722" t="str">
            <v>Tutta la dotazione prevista dal DOC. 37 di AREU. Il DAE e l'Elettrocardiografo sono forniti da AREU</v>
          </cell>
          <cell r="AT722" t="str">
            <v>forniti da AREU</v>
          </cell>
          <cell r="AU722" t="str">
            <v>pc completo di monitor, tastiera e mouse, connettività, telefono con SOREU</v>
          </cell>
          <cell r="AV722" t="str">
            <v>radio veicolare</v>
          </cell>
          <cell r="AW722" t="str">
            <v>no</v>
          </cell>
          <cell r="AX722" t="str">
            <v>D</v>
          </cell>
        </row>
        <row r="723">
          <cell r="A723" t="str">
            <v>LC-003/C2</v>
          </cell>
          <cell r="B723">
            <v>1</v>
          </cell>
        </row>
        <row r="724">
          <cell r="A724" t="str">
            <v>LC-003/C3</v>
          </cell>
          <cell r="B724">
            <v>1</v>
          </cell>
        </row>
        <row r="725">
          <cell r="A725" t="str">
            <v>LC-003/C4</v>
          </cell>
          <cell r="B725">
            <v>1</v>
          </cell>
        </row>
        <row r="726">
          <cell r="A726" t="str">
            <v>LC-003/C5</v>
          </cell>
          <cell r="B726">
            <v>1</v>
          </cell>
        </row>
        <row r="727">
          <cell r="A727" t="str">
            <v>LC-003/C6</v>
          </cell>
          <cell r="B727">
            <v>1</v>
          </cell>
        </row>
        <row r="728">
          <cell r="A728" t="str">
            <v>LC-004/A1</v>
          </cell>
          <cell r="B728">
            <v>1</v>
          </cell>
          <cell r="C728" t="str">
            <v>LC-004/A1</v>
          </cell>
          <cell r="D728" t="str">
            <v>LC-004/A</v>
          </cell>
          <cell r="E728" t="str">
            <v>Lecco</v>
          </cell>
          <cell r="F728" t="str">
            <v>LC-004</v>
          </cell>
          <cell r="H728" t="str">
            <v>N 45°48'11" E 9°17'32"</v>
          </cell>
          <cell r="I728" t="str">
            <v>Via A. Manzoni ang Via Brianza</v>
          </cell>
          <cell r="J728">
            <v>1</v>
          </cell>
          <cell r="K728">
            <v>3</v>
          </cell>
          <cell r="N728">
            <v>1</v>
          </cell>
          <cell r="O728" t="str">
            <v>3u.</v>
          </cell>
          <cell r="P728">
            <v>16</v>
          </cell>
          <cell r="Q728">
            <v>8</v>
          </cell>
          <cell r="R728">
            <v>7</v>
          </cell>
          <cell r="S728" t="str">
            <v>un autista soccorritore e due soccorritori</v>
          </cell>
          <cell r="T728">
            <v>12</v>
          </cell>
          <cell r="U728" t="str">
            <v>si</v>
          </cell>
          <cell r="V728" t="str">
            <v>no</v>
          </cell>
          <cell r="W728">
            <v>2596</v>
          </cell>
          <cell r="X728">
            <v>75736</v>
          </cell>
          <cell r="Y728">
            <v>29.174114021571647</v>
          </cell>
          <cell r="Z728" t="str">
            <v>Bosisio h24</v>
          </cell>
          <cell r="AA728" t="str">
            <v>H24</v>
          </cell>
          <cell r="AB728">
            <v>0</v>
          </cell>
          <cell r="AC728">
            <v>0</v>
          </cell>
          <cell r="AD728">
            <v>26280</v>
          </cell>
          <cell r="AE728">
            <v>2</v>
          </cell>
          <cell r="AF728" t="str">
            <v>Impianto fisso per il mantenimento della carica elettrica dell'ambulanza presso la sede</v>
          </cell>
          <cell r="AG728">
            <v>140</v>
          </cell>
          <cell r="AH728" t="str">
            <v>Ambulanza tipo "A / A1"</v>
          </cell>
          <cell r="AI728">
            <v>1</v>
          </cell>
          <cell r="AJ728" t="str">
            <v>MSB</v>
          </cell>
          <cell r="AK728" t="str">
            <v>NO</v>
          </cell>
          <cell r="AL728">
            <v>8760</v>
          </cell>
          <cell r="AM728">
            <v>0.33333333333333331</v>
          </cell>
          <cell r="AN728">
            <v>0.33333333333333331</v>
          </cell>
          <cell r="AO728" t="str">
            <v>tutti</v>
          </cell>
          <cell r="AP728" t="str">
            <v>no</v>
          </cell>
          <cell r="AQ728" t="str">
            <v>si</v>
          </cell>
          <cell r="AR728" t="str">
            <v>si</v>
          </cell>
          <cell r="AS728" t="str">
            <v>Tutta la dotazione prevista dal DOC. 37 di AREU. Il DAE e l'Elettrocardiografo sono forniti da AREU</v>
          </cell>
          <cell r="AT728" t="str">
            <v>forniti da AREU</v>
          </cell>
          <cell r="AU728" t="str">
            <v>pc completo di monitor, tastiera e mouse, connettività, telefono con SOREU</v>
          </cell>
          <cell r="AV728" t="str">
            <v>radio veicolare</v>
          </cell>
          <cell r="AW728" t="str">
            <v>no</v>
          </cell>
          <cell r="AX728" t="str">
            <v>D</v>
          </cell>
        </row>
        <row r="729">
          <cell r="A729" t="str">
            <v>LC-004/A2</v>
          </cell>
          <cell r="B729">
            <v>1</v>
          </cell>
        </row>
        <row r="730">
          <cell r="A730" t="str">
            <v>LC-004/A3</v>
          </cell>
          <cell r="B730">
            <v>1</v>
          </cell>
        </row>
        <row r="731">
          <cell r="A731" t="str">
            <v>LC-004/A4</v>
          </cell>
          <cell r="B731">
            <v>1</v>
          </cell>
        </row>
        <row r="732">
          <cell r="A732" t="str">
            <v>LC-004/A5</v>
          </cell>
          <cell r="B732">
            <v>1</v>
          </cell>
        </row>
        <row r="733">
          <cell r="A733" t="str">
            <v>LC-004/A6</v>
          </cell>
          <cell r="B733">
            <v>1</v>
          </cell>
        </row>
        <row r="734">
          <cell r="A734" t="str">
            <v>LC-005/A1</v>
          </cell>
          <cell r="B734">
            <v>1</v>
          </cell>
          <cell r="C734" t="str">
            <v>LC-005/A1</v>
          </cell>
          <cell r="D734" t="str">
            <v>LC-005/A</v>
          </cell>
          <cell r="E734" t="str">
            <v>Lecco</v>
          </cell>
          <cell r="F734" t="str">
            <v>LC-005</v>
          </cell>
          <cell r="H734" t="str">
            <v>N 45°48'16" E 9°25'36"</v>
          </cell>
          <cell r="I734" t="str">
            <v>C.so Dante ang. IV Novembre</v>
          </cell>
          <cell r="J734">
            <v>1</v>
          </cell>
          <cell r="K734">
            <v>3</v>
          </cell>
          <cell r="N734">
            <v>1</v>
          </cell>
          <cell r="O734" t="str">
            <v>3u.</v>
          </cell>
          <cell r="P734">
            <v>16</v>
          </cell>
          <cell r="Q734">
            <v>8</v>
          </cell>
          <cell r="R734">
            <v>7</v>
          </cell>
          <cell r="S734" t="str">
            <v>un autista soccorritore e due soccorritori</v>
          </cell>
          <cell r="T734">
            <v>12</v>
          </cell>
          <cell r="U734" t="str">
            <v>si</v>
          </cell>
          <cell r="V734" t="str">
            <v>no</v>
          </cell>
          <cell r="W734">
            <v>3133</v>
          </cell>
          <cell r="X734">
            <v>60002</v>
          </cell>
          <cell r="Y734">
            <v>19.151611873603574</v>
          </cell>
          <cell r="Z734" t="str">
            <v>Calolziocorte h24</v>
          </cell>
          <cell r="AA734" t="str">
            <v>H24</v>
          </cell>
          <cell r="AB734">
            <v>0</v>
          </cell>
          <cell r="AC734">
            <v>0</v>
          </cell>
          <cell r="AD734">
            <v>26280</v>
          </cell>
          <cell r="AE734">
            <v>2</v>
          </cell>
          <cell r="AF734" t="str">
            <v>Impianto fisso per il mantenimento della carica elettrica dell'ambulanza presso la sede</v>
          </cell>
          <cell r="AG734">
            <v>141</v>
          </cell>
          <cell r="AH734" t="str">
            <v>Ambulanza tipo "A / A1" a trazione integrale o similare</v>
          </cell>
          <cell r="AI734">
            <v>1</v>
          </cell>
          <cell r="AJ734" t="str">
            <v>MSB</v>
          </cell>
          <cell r="AK734" t="str">
            <v>NO</v>
          </cell>
          <cell r="AL734">
            <v>8760</v>
          </cell>
          <cell r="AM734">
            <v>0.33333333333333331</v>
          </cell>
          <cell r="AN734">
            <v>0.33333333333333331</v>
          </cell>
          <cell r="AO734" t="str">
            <v>tutti</v>
          </cell>
          <cell r="AP734" t="str">
            <v>no</v>
          </cell>
          <cell r="AQ734" t="str">
            <v>si</v>
          </cell>
          <cell r="AR734" t="str">
            <v>si</v>
          </cell>
          <cell r="AS734" t="str">
            <v>Tutta la dotazione prevista dal DOC. 37 di AREU. Il DAE e l'Elettrocardiografo sono forniti da AREU</v>
          </cell>
          <cell r="AT734" t="str">
            <v>forniti da AREU</v>
          </cell>
          <cell r="AU734" t="str">
            <v>pc completo di monitor, tastiera e mouse, connettività, telefono con SOREU</v>
          </cell>
          <cell r="AV734" t="str">
            <v>radio veicolare</v>
          </cell>
          <cell r="AW734" t="str">
            <v>si</v>
          </cell>
          <cell r="AX734" t="str">
            <v>D</v>
          </cell>
        </row>
        <row r="735">
          <cell r="A735" t="str">
            <v>LC-005/A2</v>
          </cell>
          <cell r="B735">
            <v>1</v>
          </cell>
          <cell r="C735" t="str">
            <v>LC-005/A2</v>
          </cell>
          <cell r="D735" t="str">
            <v>LC-005/A</v>
          </cell>
          <cell r="E735" t="str">
            <v>Lecco</v>
          </cell>
          <cell r="F735" t="str">
            <v>LC-005</v>
          </cell>
          <cell r="H735" t="str">
            <v>N 45°47'22.89" E 9°25'6.80"</v>
          </cell>
          <cell r="I735" t="str">
            <v>Rotonda Via Spluga -Via Cantù</v>
          </cell>
          <cell r="J735">
            <v>1</v>
          </cell>
          <cell r="K735">
            <v>3</v>
          </cell>
          <cell r="N735">
            <v>1</v>
          </cell>
          <cell r="O735" t="str">
            <v>2u.</v>
          </cell>
          <cell r="P735">
            <v>12</v>
          </cell>
          <cell r="Q735">
            <v>0</v>
          </cell>
          <cell r="R735">
            <v>7</v>
          </cell>
          <cell r="S735" t="str">
            <v>un autista soccorritore e un soccorritore</v>
          </cell>
          <cell r="T735">
            <v>12</v>
          </cell>
          <cell r="U735" t="str">
            <v>no</v>
          </cell>
          <cell r="V735" t="str">
            <v>no</v>
          </cell>
          <cell r="W735">
            <v>1567</v>
          </cell>
          <cell r="X735">
            <v>30001</v>
          </cell>
          <cell r="Y735">
            <v>19.14550095724314</v>
          </cell>
          <cell r="Z735" t="str">
            <v>Olginate h12</v>
          </cell>
          <cell r="AA735" t="str">
            <v>H12</v>
          </cell>
          <cell r="AB735">
            <v>0</v>
          </cell>
          <cell r="AC735">
            <v>0</v>
          </cell>
          <cell r="AD735">
            <v>8760</v>
          </cell>
          <cell r="AE735">
            <v>2</v>
          </cell>
          <cell r="AF735" t="str">
            <v>Impianto fisso per il mantenimento della carica elettrica dell'ambulanza presso la sede</v>
          </cell>
          <cell r="AG735">
            <v>142</v>
          </cell>
          <cell r="AH735" t="str">
            <v>Ambulanza tipo "A / A1" a trazione integrale o similare</v>
          </cell>
          <cell r="AI735">
            <v>1</v>
          </cell>
          <cell r="AJ735" t="str">
            <v>MSB</v>
          </cell>
          <cell r="AK735" t="str">
            <v>NO</v>
          </cell>
          <cell r="AL735">
            <v>4380</v>
          </cell>
          <cell r="AM735">
            <v>0.33333333333333331</v>
          </cell>
          <cell r="AN735">
            <v>0.83333333333333337</v>
          </cell>
          <cell r="AO735" t="str">
            <v>tutti</v>
          </cell>
          <cell r="AP735" t="str">
            <v>no</v>
          </cell>
          <cell r="AQ735" t="str">
            <v>si</v>
          </cell>
          <cell r="AR735" t="str">
            <v>si</v>
          </cell>
          <cell r="AS735" t="str">
            <v>Tutta la dotazione prevista dal DOC. 37 di AREU. Il DAE e l'Elettrocardiografo sono forniti da AREU</v>
          </cell>
          <cell r="AT735" t="str">
            <v>forniti da AREU</v>
          </cell>
          <cell r="AU735" t="str">
            <v>pc completo di monitor, tastiera e mouse, connettività, telefono con SOREU</v>
          </cell>
          <cell r="AV735" t="str">
            <v>radio veicolare</v>
          </cell>
          <cell r="AW735" t="str">
            <v>si</v>
          </cell>
          <cell r="AX735" t="str">
            <v>D</v>
          </cell>
        </row>
        <row r="736">
          <cell r="A736" t="str">
            <v>LC-005/A3</v>
          </cell>
          <cell r="B736">
            <v>1</v>
          </cell>
        </row>
        <row r="737">
          <cell r="A737" t="str">
            <v>LC-005/A4</v>
          </cell>
          <cell r="B737">
            <v>1</v>
          </cell>
        </row>
        <row r="738">
          <cell r="A738" t="str">
            <v>LC-005/A5</v>
          </cell>
          <cell r="B738">
            <v>1</v>
          </cell>
        </row>
        <row r="739">
          <cell r="A739" t="str">
            <v>LC-005/A6</v>
          </cell>
          <cell r="B739">
            <v>1</v>
          </cell>
        </row>
        <row r="740">
          <cell r="A740" t="str">
            <v>LC-006/A1</v>
          </cell>
          <cell r="B740">
            <v>1</v>
          </cell>
          <cell r="C740" t="str">
            <v>LC-006/A1</v>
          </cell>
          <cell r="D740" t="str">
            <v>LC-006/A</v>
          </cell>
          <cell r="E740" t="str">
            <v>Lecco</v>
          </cell>
          <cell r="F740" t="str">
            <v>LC-006</v>
          </cell>
          <cell r="H740" t="str">
            <v>N 45°41'45.5" E 9°25'45"</v>
          </cell>
          <cell r="I740" t="str">
            <v>Via Cerri ang De Gasperis</v>
          </cell>
          <cell r="J740">
            <v>1</v>
          </cell>
          <cell r="K740">
            <v>2</v>
          </cell>
          <cell r="N740">
            <v>1</v>
          </cell>
          <cell r="O740" t="str">
            <v>2/3u.</v>
          </cell>
          <cell r="P740">
            <v>16</v>
          </cell>
          <cell r="Q740">
            <v>8</v>
          </cell>
          <cell r="R740">
            <v>7</v>
          </cell>
          <cell r="S740" t="str">
            <v>dalle ore 6 alle 22: un autista socc.re  e un socc.re; dalle ore 22 alle 6 un autista socc.re e due socc.ri</v>
          </cell>
          <cell r="T740">
            <v>12</v>
          </cell>
          <cell r="U740" t="str">
            <v>si</v>
          </cell>
          <cell r="V740" t="str">
            <v>no</v>
          </cell>
          <cell r="W740">
            <v>3570</v>
          </cell>
          <cell r="X740">
            <v>62699</v>
          </cell>
          <cell r="Y740">
            <v>17.562745098039215</v>
          </cell>
          <cell r="Z740" t="str">
            <v>Merate h24</v>
          </cell>
          <cell r="AA740" t="str">
            <v>H24</v>
          </cell>
          <cell r="AB740">
            <v>0</v>
          </cell>
          <cell r="AC740">
            <v>0</v>
          </cell>
          <cell r="AD740">
            <v>20440</v>
          </cell>
          <cell r="AE740">
            <v>2</v>
          </cell>
          <cell r="AF740" t="str">
            <v>Impianto fisso per il mantenimento della carica elettrica dell'ambulanza presso la sede</v>
          </cell>
          <cell r="AG740">
            <v>143</v>
          </cell>
          <cell r="AH740" t="str">
            <v>Ambulanza tipo "A / A1"</v>
          </cell>
          <cell r="AI740">
            <v>1</v>
          </cell>
          <cell r="AJ740" t="str">
            <v>MSB</v>
          </cell>
          <cell r="AK740" t="str">
            <v>NO</v>
          </cell>
          <cell r="AL740">
            <v>8760</v>
          </cell>
          <cell r="AM740">
            <v>0.33333333333333331</v>
          </cell>
          <cell r="AN740">
            <v>0.33333333333333331</v>
          </cell>
          <cell r="AO740" t="str">
            <v>tutti</v>
          </cell>
          <cell r="AP740" t="str">
            <v>no</v>
          </cell>
          <cell r="AQ740" t="str">
            <v>si</v>
          </cell>
          <cell r="AR740" t="str">
            <v>si</v>
          </cell>
          <cell r="AS740" t="str">
            <v>Tutta la dotazione prevista dal DOC. 37 di AREU. Il DAE e l'Elettrocardiografo sono forniti da AREU</v>
          </cell>
          <cell r="AT740" t="str">
            <v>forniti da AREU</v>
          </cell>
          <cell r="AU740" t="str">
            <v>pc completo di monitor, tastiera e mouse, connettività, telefono con SOREU</v>
          </cell>
          <cell r="AV740" t="str">
            <v>radio veicolare</v>
          </cell>
          <cell r="AW740" t="str">
            <v>no</v>
          </cell>
          <cell r="AX740" t="str">
            <v>D</v>
          </cell>
        </row>
        <row r="741">
          <cell r="A741" t="str">
            <v>LC-006/A2</v>
          </cell>
          <cell r="B741">
            <v>1</v>
          </cell>
        </row>
        <row r="742">
          <cell r="A742" t="str">
            <v>LC-006/A3</v>
          </cell>
          <cell r="B742">
            <v>1</v>
          </cell>
        </row>
        <row r="743">
          <cell r="A743" t="str">
            <v>LC-006/A4</v>
          </cell>
          <cell r="B743">
            <v>1</v>
          </cell>
        </row>
        <row r="744">
          <cell r="A744" t="str">
            <v>LC-006/A5</v>
          </cell>
          <cell r="B744">
            <v>1</v>
          </cell>
        </row>
        <row r="745">
          <cell r="A745" t="str">
            <v>LC-006/A6</v>
          </cell>
          <cell r="B745">
            <v>1</v>
          </cell>
        </row>
        <row r="746">
          <cell r="A746" t="str">
            <v>LC-006/B1</v>
          </cell>
          <cell r="B746">
            <v>1</v>
          </cell>
          <cell r="C746" t="str">
            <v>LC-006/B1</v>
          </cell>
          <cell r="D746" t="str">
            <v>LC-006/B</v>
          </cell>
          <cell r="E746" t="str">
            <v>Lecco</v>
          </cell>
          <cell r="F746" t="str">
            <v>LC-006</v>
          </cell>
          <cell r="H746" t="str">
            <v>N 45°42'29.8"  E 9°18'52.7"</v>
          </cell>
          <cell r="I746" t="str">
            <v>Rotonda SP51 / SP54</v>
          </cell>
          <cell r="J746">
            <v>1</v>
          </cell>
          <cell r="K746">
            <v>5</v>
          </cell>
          <cell r="N746">
            <v>1</v>
          </cell>
          <cell r="O746" t="str">
            <v>2/3u.</v>
          </cell>
          <cell r="P746">
            <v>16</v>
          </cell>
          <cell r="Q746">
            <v>8</v>
          </cell>
          <cell r="R746">
            <v>7</v>
          </cell>
          <cell r="S746" t="str">
            <v>dalle ore 6 alle 22: un autista socc.re  e un socc.re; dalle ore 22 alle 6 un autista socc.re e due socc.ri</v>
          </cell>
          <cell r="T746">
            <v>12</v>
          </cell>
          <cell r="U746" t="str">
            <v>si</v>
          </cell>
          <cell r="V746" t="str">
            <v>no</v>
          </cell>
          <cell r="W746">
            <v>3017</v>
          </cell>
          <cell r="X746">
            <v>91412</v>
          </cell>
          <cell r="Y746">
            <v>30.298972489227708</v>
          </cell>
          <cell r="Z746" t="str">
            <v>Monticello h24</v>
          </cell>
          <cell r="AA746" t="str">
            <v>H24</v>
          </cell>
          <cell r="AB746">
            <v>0</v>
          </cell>
          <cell r="AC746">
            <v>0</v>
          </cell>
          <cell r="AD746">
            <v>20440</v>
          </cell>
          <cell r="AE746">
            <v>2</v>
          </cell>
          <cell r="AF746" t="str">
            <v>Impianto fisso per il mantenimento della carica elettrica dell'ambulanza presso la sede</v>
          </cell>
          <cell r="AG746">
            <v>144</v>
          </cell>
          <cell r="AH746" t="str">
            <v>Ambulanza tipo "A / A1"</v>
          </cell>
          <cell r="AI746">
            <v>1</v>
          </cell>
          <cell r="AJ746" t="str">
            <v>MSB</v>
          </cell>
          <cell r="AK746" t="str">
            <v>NO</v>
          </cell>
          <cell r="AL746">
            <v>8760</v>
          </cell>
          <cell r="AM746">
            <v>0.33333333333333331</v>
          </cell>
          <cell r="AN746">
            <v>0.33333333333333331</v>
          </cell>
          <cell r="AO746" t="str">
            <v>tutti</v>
          </cell>
          <cell r="AP746" t="str">
            <v>no</v>
          </cell>
          <cell r="AQ746" t="str">
            <v>si</v>
          </cell>
          <cell r="AR746" t="str">
            <v>si</v>
          </cell>
          <cell r="AS746" t="str">
            <v>Tutta la dotazione prevista dal DOC. 37 di AREU. Il DAE e l'Elettrocardiografo sono forniti da AREU</v>
          </cell>
          <cell r="AT746" t="str">
            <v>forniti da AREU</v>
          </cell>
          <cell r="AU746" t="str">
            <v>pc completo di monitor, tastiera e mouse, connettività, telefono con SOREU</v>
          </cell>
          <cell r="AV746" t="str">
            <v>radio veicolare</v>
          </cell>
          <cell r="AW746" t="str">
            <v>no</v>
          </cell>
          <cell r="AX746" t="str">
            <v>D</v>
          </cell>
        </row>
        <row r="747">
          <cell r="A747" t="str">
            <v>LC-006/B2</v>
          </cell>
          <cell r="B747">
            <v>1</v>
          </cell>
          <cell r="C747" t="str">
            <v>LC-006/B2</v>
          </cell>
          <cell r="D747" t="str">
            <v>LC-006/B</v>
          </cell>
          <cell r="E747" t="str">
            <v>Lecco</v>
          </cell>
          <cell r="F747" t="str">
            <v>LC-006</v>
          </cell>
          <cell r="H747" t="str">
            <v>N 45° 44' 05.3''  E 9° 19' 07.1''</v>
          </cell>
          <cell r="I747" t="str">
            <v>Rotonda via Sirtori/via Diaz</v>
          </cell>
          <cell r="J747">
            <v>1</v>
          </cell>
          <cell r="K747">
            <v>5</v>
          </cell>
          <cell r="N747">
            <v>1</v>
          </cell>
          <cell r="O747" t="str">
            <v>2u.</v>
          </cell>
          <cell r="P747">
            <v>12</v>
          </cell>
          <cell r="Q747">
            <v>0</v>
          </cell>
          <cell r="R747">
            <v>7</v>
          </cell>
          <cell r="S747" t="str">
            <v>un autista soccorritore e un soccorritore</v>
          </cell>
          <cell r="T747">
            <v>12</v>
          </cell>
          <cell r="U747" t="str">
            <v>no</v>
          </cell>
          <cell r="V747" t="str">
            <v>no</v>
          </cell>
          <cell r="W747">
            <v>2200</v>
          </cell>
          <cell r="X747">
            <v>55000</v>
          </cell>
          <cell r="Y747">
            <v>25</v>
          </cell>
          <cell r="Z747" t="str">
            <v>Barzano h12</v>
          </cell>
          <cell r="AA747" t="str">
            <v>H12</v>
          </cell>
          <cell r="AB747">
            <v>0</v>
          </cell>
          <cell r="AC747">
            <v>0</v>
          </cell>
          <cell r="AD747">
            <v>8760</v>
          </cell>
          <cell r="AE747">
            <v>2</v>
          </cell>
          <cell r="AF747" t="str">
            <v>Impianto fisso per il mantenimento della carica elettrica dell'ambulanza presso la sede</v>
          </cell>
          <cell r="AG747">
            <v>145</v>
          </cell>
          <cell r="AH747" t="str">
            <v>Ambulanza tipo "A / A1"</v>
          </cell>
          <cell r="AI747">
            <v>1</v>
          </cell>
          <cell r="AJ747" t="str">
            <v>MSB</v>
          </cell>
          <cell r="AK747" t="str">
            <v>NO</v>
          </cell>
          <cell r="AL747">
            <v>4380</v>
          </cell>
          <cell r="AM747">
            <v>0.33333333333333331</v>
          </cell>
          <cell r="AN747">
            <v>0.83333333333333337</v>
          </cell>
          <cell r="AO747" t="str">
            <v>tutti</v>
          </cell>
          <cell r="AP747" t="str">
            <v>no</v>
          </cell>
          <cell r="AQ747" t="str">
            <v>si</v>
          </cell>
          <cell r="AR747" t="str">
            <v>si</v>
          </cell>
          <cell r="AS747" t="str">
            <v>Tutta la dotazione prevista dal DOC. 37 di AREU. Il DAE e l'Elettrocardiografo sono forniti da AREU</v>
          </cell>
          <cell r="AT747" t="str">
            <v>forniti da AREU</v>
          </cell>
          <cell r="AU747" t="str">
            <v>pc completo di monitor, tastiera e mouse, connettività, telefono con SOREU</v>
          </cell>
          <cell r="AV747" t="str">
            <v>radio veicolare</v>
          </cell>
          <cell r="AW747" t="str">
            <v>no</v>
          </cell>
          <cell r="AX747" t="str">
            <v>D</v>
          </cell>
        </row>
        <row r="748">
          <cell r="A748" t="str">
            <v>LC-006/B3</v>
          </cell>
          <cell r="B748">
            <v>1</v>
          </cell>
        </row>
        <row r="749">
          <cell r="A749" t="str">
            <v>LC-006/B4</v>
          </cell>
          <cell r="B749">
            <v>1</v>
          </cell>
        </row>
        <row r="750">
          <cell r="A750" t="str">
            <v>LC-006/B5</v>
          </cell>
          <cell r="B750">
            <v>1</v>
          </cell>
        </row>
        <row r="751">
          <cell r="A751" t="str">
            <v>LC-006/B6</v>
          </cell>
          <cell r="B751">
            <v>1</v>
          </cell>
        </row>
        <row r="752">
          <cell r="A752" t="str">
            <v>LO-001/A1</v>
          </cell>
          <cell r="B752">
            <v>1</v>
          </cell>
          <cell r="C752" t="str">
            <v>LO-001/A1</v>
          </cell>
          <cell r="D752" t="str">
            <v>LO-001/A</v>
          </cell>
          <cell r="E752" t="str">
            <v>Lodi</v>
          </cell>
          <cell r="F752" t="str">
            <v>LO-001</v>
          </cell>
          <cell r="H752" t="str">
            <v>N 45°18'54.7'' E 9°30'38.6''</v>
          </cell>
          <cell r="I752" t="str">
            <v>Viale savoia (Ospedale)</v>
          </cell>
          <cell r="J752">
            <v>1.5</v>
          </cell>
          <cell r="K752">
            <v>4</v>
          </cell>
          <cell r="N752">
            <v>1</v>
          </cell>
          <cell r="O752" t="str">
            <v>3u.</v>
          </cell>
          <cell r="P752">
            <v>16</v>
          </cell>
          <cell r="Q752">
            <v>8</v>
          </cell>
          <cell r="R752">
            <v>7</v>
          </cell>
          <cell r="S752" t="str">
            <v>un autista soccorritore e due soccorritori</v>
          </cell>
          <cell r="T752">
            <v>12</v>
          </cell>
          <cell r="U752" t="str">
            <v>si</v>
          </cell>
          <cell r="V752" t="str">
            <v>si</v>
          </cell>
          <cell r="W752">
            <v>4248</v>
          </cell>
          <cell r="X752">
            <v>75314</v>
          </cell>
          <cell r="Y752">
            <v>17.729284369114879</v>
          </cell>
          <cell r="Z752" t="str">
            <v>Lodi h24</v>
          </cell>
          <cell r="AA752" t="str">
            <v>H24</v>
          </cell>
          <cell r="AB752">
            <v>0</v>
          </cell>
          <cell r="AC752">
            <v>0</v>
          </cell>
          <cell r="AD752">
            <v>26280</v>
          </cell>
          <cell r="AE752">
            <v>2</v>
          </cell>
          <cell r="AF752" t="str">
            <v>Impianto fisso per il mantenimento della carica elettrica dell'ambulanza presso la sede</v>
          </cell>
          <cell r="AG752">
            <v>146</v>
          </cell>
          <cell r="AH752" t="str">
            <v>Ambulanza tipo "A / A1"</v>
          </cell>
          <cell r="AI752">
            <v>1</v>
          </cell>
          <cell r="AJ752" t="str">
            <v>MSB</v>
          </cell>
          <cell r="AK752" t="str">
            <v>NO</v>
          </cell>
          <cell r="AL752">
            <v>8760</v>
          </cell>
          <cell r="AM752">
            <v>0.33333333333333331</v>
          </cell>
          <cell r="AN752">
            <v>0.33333333333333331</v>
          </cell>
          <cell r="AO752" t="str">
            <v>tutti</v>
          </cell>
          <cell r="AP752" t="str">
            <v>no</v>
          </cell>
          <cell r="AQ752" t="str">
            <v>si</v>
          </cell>
          <cell r="AR752" t="str">
            <v>si</v>
          </cell>
          <cell r="AS752" t="str">
            <v>Tutta la dotazione prevista dal DOC. 37 di AREU. Il DAE e l'Elettrocardiografo sono forniti da AREU</v>
          </cell>
          <cell r="AT752" t="str">
            <v>forniti da AREU</v>
          </cell>
          <cell r="AU752" t="str">
            <v>pc completo di monitor, tastiera e mouse,  connettività, telefono con SOREU. Integrazione con dotazione bariatrca fornita da AREU</v>
          </cell>
          <cell r="AV752" t="str">
            <v>radio veicolare</v>
          </cell>
          <cell r="AW752" t="str">
            <v>no</v>
          </cell>
          <cell r="AX752" t="str">
            <v>D</v>
          </cell>
        </row>
        <row r="753">
          <cell r="A753" t="str">
            <v>LO-001/A2</v>
          </cell>
          <cell r="B753">
            <v>1</v>
          </cell>
          <cell r="C753" t="str">
            <v>LO-001/A2</v>
          </cell>
          <cell r="D753" t="str">
            <v>LO-001/A</v>
          </cell>
          <cell r="E753" t="str">
            <v>Lodi</v>
          </cell>
          <cell r="F753" t="str">
            <v>LO-001</v>
          </cell>
          <cell r="H753" t="str">
            <v>N 45°18'54.7'' E 9°30'38.6''</v>
          </cell>
          <cell r="I753" t="str">
            <v>Viale savoia (Ospedale)</v>
          </cell>
          <cell r="J753">
            <v>1.5</v>
          </cell>
          <cell r="K753">
            <v>4</v>
          </cell>
          <cell r="N753">
            <v>1</v>
          </cell>
          <cell r="O753" t="str">
            <v>2u.</v>
          </cell>
          <cell r="P753">
            <v>12</v>
          </cell>
          <cell r="Q753">
            <v>0</v>
          </cell>
          <cell r="R753">
            <v>7</v>
          </cell>
          <cell r="S753" t="str">
            <v>un autista soccorritore e un soccorritore</v>
          </cell>
          <cell r="T753">
            <v>12</v>
          </cell>
          <cell r="U753" t="str">
            <v>no</v>
          </cell>
          <cell r="V753" t="str">
            <v>no</v>
          </cell>
          <cell r="W753">
            <v>2496</v>
          </cell>
          <cell r="X753">
            <v>46882</v>
          </cell>
          <cell r="Y753">
            <v>18.782852564102566</v>
          </cell>
          <cell r="Z753" t="str">
            <v>Lodi h12</v>
          </cell>
          <cell r="AA753" t="str">
            <v>H12</v>
          </cell>
          <cell r="AB753">
            <v>0</v>
          </cell>
          <cell r="AC753">
            <v>0</v>
          </cell>
          <cell r="AD753">
            <v>8760</v>
          </cell>
          <cell r="AE753">
            <v>2</v>
          </cell>
          <cell r="AF753" t="str">
            <v>Impianto fisso per il mantenimento della carica elettrica dell'ambulanza presso la sede</v>
          </cell>
          <cell r="AG753">
            <v>147</v>
          </cell>
          <cell r="AH753" t="str">
            <v>Ambulanza tipo "A / A1"</v>
          </cell>
          <cell r="AI753">
            <v>1</v>
          </cell>
          <cell r="AJ753" t="str">
            <v>MSB</v>
          </cell>
          <cell r="AK753" t="str">
            <v>NO</v>
          </cell>
          <cell r="AL753">
            <v>4380</v>
          </cell>
          <cell r="AM753">
            <v>0.33333333333333331</v>
          </cell>
          <cell r="AN753">
            <v>0.83333333333333337</v>
          </cell>
          <cell r="AO753" t="str">
            <v>tutti</v>
          </cell>
          <cell r="AP753" t="str">
            <v>no</v>
          </cell>
          <cell r="AQ753" t="str">
            <v>si</v>
          </cell>
          <cell r="AR753" t="str">
            <v>si</v>
          </cell>
          <cell r="AS753" t="str">
            <v>Tutta la dotazione prevista dal DOC. 37 di AREU. Il DAE e l'Elettrocardiografo sono forniti da AREU</v>
          </cell>
          <cell r="AT753" t="str">
            <v>forniti da AREU</v>
          </cell>
          <cell r="AU753" t="str">
            <v>pc completo di monitor, tastiera e mouse, connettività, telefono con SOREU</v>
          </cell>
          <cell r="AV753" t="str">
            <v>radio veicolare</v>
          </cell>
          <cell r="AW753" t="str">
            <v>no</v>
          </cell>
          <cell r="AX753" t="str">
            <v>D</v>
          </cell>
        </row>
        <row r="754">
          <cell r="A754" t="str">
            <v>LO-001/A3</v>
          </cell>
          <cell r="B754">
            <v>1</v>
          </cell>
        </row>
        <row r="755">
          <cell r="A755" t="str">
            <v>LO-001/A4</v>
          </cell>
          <cell r="B755">
            <v>1</v>
          </cell>
        </row>
        <row r="756">
          <cell r="A756" t="str">
            <v>LO-001/A5</v>
          </cell>
          <cell r="B756">
            <v>1</v>
          </cell>
        </row>
        <row r="757">
          <cell r="A757" t="str">
            <v>LO-001/A6</v>
          </cell>
          <cell r="B757">
            <v>1</v>
          </cell>
        </row>
        <row r="758">
          <cell r="A758" t="str">
            <v>LO-002/A1</v>
          </cell>
          <cell r="B758">
            <v>1</v>
          </cell>
          <cell r="C758" t="str">
            <v>LO-002/A1</v>
          </cell>
          <cell r="D758" t="str">
            <v>LO-002/A</v>
          </cell>
          <cell r="E758" t="str">
            <v>Lodi</v>
          </cell>
          <cell r="F758" t="str">
            <v>LO-002</v>
          </cell>
          <cell r="H758" t="str">
            <v>N 45°14'48'' E 9°24'10''</v>
          </cell>
          <cell r="I758" t="str">
            <v>Intersezione SP 235 con SP17</v>
          </cell>
          <cell r="J758">
            <v>3</v>
          </cell>
          <cell r="K758">
            <v>5</v>
          </cell>
          <cell r="N758">
            <v>1</v>
          </cell>
          <cell r="O758" t="str">
            <v>3u.</v>
          </cell>
          <cell r="P758">
            <v>16</v>
          </cell>
          <cell r="Q758">
            <v>8</v>
          </cell>
          <cell r="R758">
            <v>7</v>
          </cell>
          <cell r="S758" t="str">
            <v>un autista soccorritore e due soccorritori</v>
          </cell>
          <cell r="T758">
            <v>12</v>
          </cell>
          <cell r="U758" t="str">
            <v>si</v>
          </cell>
          <cell r="V758" t="str">
            <v>no</v>
          </cell>
          <cell r="W758">
            <v>3367</v>
          </cell>
          <cell r="X758">
            <v>118974</v>
          </cell>
          <cell r="Y758">
            <v>35.335313335313337</v>
          </cell>
          <cell r="Z758" t="str">
            <v>Santangelo1 h24</v>
          </cell>
          <cell r="AA758" t="str">
            <v>H24</v>
          </cell>
          <cell r="AB758">
            <v>0</v>
          </cell>
          <cell r="AC758">
            <v>0</v>
          </cell>
          <cell r="AD758">
            <v>26280</v>
          </cell>
          <cell r="AE758">
            <v>2</v>
          </cell>
          <cell r="AF758" t="str">
            <v>Impianto fisso per il mantenimento della carica elettrica dell'ambulanza presso la sede</v>
          </cell>
          <cell r="AG758">
            <v>148</v>
          </cell>
          <cell r="AH758" t="str">
            <v>Ambulanza tipo "A / A1"</v>
          </cell>
          <cell r="AI758">
            <v>1</v>
          </cell>
          <cell r="AJ758" t="str">
            <v>MSB</v>
          </cell>
          <cell r="AK758" t="str">
            <v>NO</v>
          </cell>
          <cell r="AL758">
            <v>8760</v>
          </cell>
          <cell r="AM758">
            <v>0.33333333333333331</v>
          </cell>
          <cell r="AN758">
            <v>0.33333333333333331</v>
          </cell>
          <cell r="AO758" t="str">
            <v>tutti</v>
          </cell>
          <cell r="AP758" t="str">
            <v>no</v>
          </cell>
          <cell r="AQ758" t="str">
            <v>si</v>
          </cell>
          <cell r="AR758" t="str">
            <v>si</v>
          </cell>
          <cell r="AS758" t="str">
            <v>Tutta la dotazione prevista dal DOC. 37 di AREU. Il DAE e l'Elettrocardiografo sono forniti da AREU</v>
          </cell>
          <cell r="AT758" t="str">
            <v>forniti da AREU</v>
          </cell>
          <cell r="AU758" t="str">
            <v>pc completo di monitor, tastiera e mouse, connettività, telefono con SOREU</v>
          </cell>
          <cell r="AV758" t="str">
            <v>radio veicolare</v>
          </cell>
          <cell r="AW758" t="str">
            <v>no</v>
          </cell>
          <cell r="AX758" t="str">
            <v>D</v>
          </cell>
        </row>
        <row r="759">
          <cell r="A759" t="str">
            <v>LO-002/A2</v>
          </cell>
          <cell r="B759">
            <v>1</v>
          </cell>
          <cell r="C759" t="str">
            <v>LO-002/A2</v>
          </cell>
          <cell r="D759" t="str">
            <v>LO-002/A</v>
          </cell>
          <cell r="E759" t="str">
            <v>Lodi</v>
          </cell>
          <cell r="F759" t="str">
            <v>LO-002</v>
          </cell>
          <cell r="H759" t="str">
            <v>N 45°18'25.0" E 9°24'45.3"</v>
          </cell>
          <cell r="I759" t="str">
            <v>Incrocio sp 114 sp140</v>
          </cell>
          <cell r="J759">
            <v>3</v>
          </cell>
          <cell r="K759">
            <v>5</v>
          </cell>
          <cell r="N759">
            <v>1</v>
          </cell>
          <cell r="O759" t="str">
            <v>2u.</v>
          </cell>
          <cell r="P759">
            <v>12</v>
          </cell>
          <cell r="Q759">
            <v>0</v>
          </cell>
          <cell r="R759">
            <v>7</v>
          </cell>
          <cell r="S759" t="str">
            <v>un autista soccorritore e un soccorritore</v>
          </cell>
          <cell r="T759">
            <v>12</v>
          </cell>
          <cell r="U759" t="str">
            <v>no</v>
          </cell>
          <cell r="V759" t="str">
            <v>no</v>
          </cell>
          <cell r="W759">
            <v>1881</v>
          </cell>
          <cell r="X759">
            <v>58642</v>
          </cell>
          <cell r="Y759">
            <v>31.175970228601809</v>
          </cell>
          <cell r="Z759" t="str">
            <v>Lodi vecchio h12</v>
          </cell>
          <cell r="AA759" t="str">
            <v>H12</v>
          </cell>
          <cell r="AB759">
            <v>0</v>
          </cell>
          <cell r="AC759">
            <v>0</v>
          </cell>
          <cell r="AD759">
            <v>8760</v>
          </cell>
          <cell r="AE759">
            <v>2</v>
          </cell>
          <cell r="AF759" t="str">
            <v>Impianto fisso per il mantenimento della carica elettrica dell'ambulanza presso la sede</v>
          </cell>
          <cell r="AG759">
            <v>149</v>
          </cell>
          <cell r="AH759" t="str">
            <v>Ambulanza tipo "A / A1"</v>
          </cell>
          <cell r="AI759">
            <v>1</v>
          </cell>
          <cell r="AJ759" t="str">
            <v>MSB</v>
          </cell>
          <cell r="AK759" t="str">
            <v>NO</v>
          </cell>
          <cell r="AL759">
            <v>4380</v>
          </cell>
          <cell r="AM759">
            <v>0.29166666666666669</v>
          </cell>
          <cell r="AN759">
            <v>0.79166666666666663</v>
          </cell>
          <cell r="AO759" t="str">
            <v>tutti</v>
          </cell>
          <cell r="AP759" t="str">
            <v>no</v>
          </cell>
          <cell r="AQ759" t="str">
            <v>si</v>
          </cell>
          <cell r="AR759" t="str">
            <v>si</v>
          </cell>
          <cell r="AS759" t="str">
            <v>Tutta la dotazione prevista dal DOC. 37 di AREU. Il DAE e l'Elettrocardiografo sono forniti da AREU</v>
          </cell>
          <cell r="AT759" t="str">
            <v>forniti da AREU</v>
          </cell>
          <cell r="AU759" t="str">
            <v>pc completo di monitor, tastiera e mouse, connettività, telefono con SOREU</v>
          </cell>
          <cell r="AV759" t="str">
            <v>radio veicolare</v>
          </cell>
          <cell r="AW759" t="str">
            <v>no</v>
          </cell>
          <cell r="AX759" t="str">
            <v>D</v>
          </cell>
        </row>
        <row r="760">
          <cell r="A760" t="str">
            <v>LO-002/A3</v>
          </cell>
          <cell r="B760">
            <v>1</v>
          </cell>
        </row>
        <row r="761">
          <cell r="A761" t="str">
            <v>LO-002/A4</v>
          </cell>
          <cell r="B761">
            <v>1</v>
          </cell>
        </row>
        <row r="762">
          <cell r="A762" t="str">
            <v>LO-002/A5</v>
          </cell>
          <cell r="B762">
            <v>1</v>
          </cell>
        </row>
        <row r="763">
          <cell r="A763" t="str">
            <v>LO-002/A6</v>
          </cell>
          <cell r="B763">
            <v>1</v>
          </cell>
        </row>
        <row r="764">
          <cell r="A764" t="str">
            <v>LO-002/B1</v>
          </cell>
          <cell r="B764">
            <v>1</v>
          </cell>
          <cell r="C764" t="str">
            <v>LO-002/B1</v>
          </cell>
          <cell r="D764" t="str">
            <v>LO-002/B</v>
          </cell>
          <cell r="E764" t="str">
            <v>Lodi</v>
          </cell>
          <cell r="F764" t="str">
            <v>LO-002</v>
          </cell>
          <cell r="H764" t="str">
            <v xml:space="preserve"> N 45° 14' 14.19''E 9° 24' 34.78''</v>
          </cell>
          <cell r="I764" t="str">
            <v>Viale Partigiani angolo Via G. Mazzini</v>
          </cell>
          <cell r="J764">
            <v>10</v>
          </cell>
          <cell r="K764">
            <v>12</v>
          </cell>
          <cell r="N764">
            <v>1</v>
          </cell>
          <cell r="O764" t="str">
            <v>2/3u.</v>
          </cell>
          <cell r="P764">
            <v>16</v>
          </cell>
          <cell r="Q764">
            <v>8</v>
          </cell>
          <cell r="R764">
            <v>7</v>
          </cell>
          <cell r="S764" t="str">
            <v>dalle ore 6 alle 22: un autista socc.re  e un socc.re; dalle ore 22 alle 6 un autista socc.re e due socc.ri</v>
          </cell>
          <cell r="T764">
            <v>12</v>
          </cell>
          <cell r="U764" t="str">
            <v>si</v>
          </cell>
          <cell r="V764" t="str">
            <v>no</v>
          </cell>
          <cell r="W764">
            <v>1500</v>
          </cell>
          <cell r="X764">
            <v>55000</v>
          </cell>
          <cell r="Y764">
            <v>36.666666666666664</v>
          </cell>
          <cell r="Z764" t="str">
            <v>Santangelo2 h24</v>
          </cell>
          <cell r="AA764" t="str">
            <v>H24</v>
          </cell>
          <cell r="AB764">
            <v>0</v>
          </cell>
          <cell r="AC764">
            <v>0</v>
          </cell>
          <cell r="AD764">
            <v>20440</v>
          </cell>
          <cell r="AE764">
            <v>2</v>
          </cell>
          <cell r="AF764" t="str">
            <v>Impianto fisso per il mantenimento della carica elettrica dell'ambulanza presso la sede</v>
          </cell>
          <cell r="AG764">
            <v>150</v>
          </cell>
          <cell r="AH764" t="str">
            <v>Ambulanza tipo "A / A1"</v>
          </cell>
          <cell r="AI764">
            <v>1</v>
          </cell>
          <cell r="AJ764" t="str">
            <v>MSB</v>
          </cell>
          <cell r="AK764" t="str">
            <v>NO</v>
          </cell>
          <cell r="AL764">
            <v>8760</v>
          </cell>
          <cell r="AM764">
            <v>0.33333333333333331</v>
          </cell>
          <cell r="AN764">
            <v>0.33333333333333331</v>
          </cell>
          <cell r="AO764" t="str">
            <v>tutti</v>
          </cell>
          <cell r="AP764" t="str">
            <v>no</v>
          </cell>
          <cell r="AQ764" t="str">
            <v>si</v>
          </cell>
          <cell r="AR764" t="str">
            <v>si</v>
          </cell>
          <cell r="AS764" t="str">
            <v>Tutta la dotazione prevista dal DOC. 37 di AREU. Il DAE e l'Elettrocardiografo sono forniti da AREU</v>
          </cell>
          <cell r="AT764" t="str">
            <v>forniti da AREU</v>
          </cell>
          <cell r="AU764" t="str">
            <v>pc completo di monitor, tastiera e mouse, connettività, telefono con SOREU</v>
          </cell>
          <cell r="AV764" t="str">
            <v>radio veicolare</v>
          </cell>
          <cell r="AW764" t="str">
            <v>no</v>
          </cell>
          <cell r="AX764" t="str">
            <v>D</v>
          </cell>
        </row>
        <row r="765">
          <cell r="A765" t="str">
            <v>LO-002/B2</v>
          </cell>
          <cell r="B765">
            <v>1</v>
          </cell>
        </row>
        <row r="766">
          <cell r="A766" t="str">
            <v>LO-002/B3</v>
          </cell>
          <cell r="B766">
            <v>1</v>
          </cell>
        </row>
        <row r="767">
          <cell r="A767" t="str">
            <v>LO-002/B4</v>
          </cell>
          <cell r="B767">
            <v>1</v>
          </cell>
        </row>
        <row r="768">
          <cell r="A768" t="str">
            <v>LO-002/B5</v>
          </cell>
          <cell r="B768">
            <v>1</v>
          </cell>
        </row>
        <row r="769">
          <cell r="A769" t="str">
            <v>LO-002/B6</v>
          </cell>
          <cell r="B769">
            <v>1</v>
          </cell>
        </row>
        <row r="770">
          <cell r="A770" t="str">
            <v>LO-003/A1</v>
          </cell>
          <cell r="B770">
            <v>1</v>
          </cell>
          <cell r="C770" t="str">
            <v>LO-003/A1</v>
          </cell>
          <cell r="D770" t="str">
            <v>LO-003/A</v>
          </cell>
          <cell r="E770" t="str">
            <v>Lodi</v>
          </cell>
          <cell r="F770" t="str">
            <v>LO-003</v>
          </cell>
          <cell r="H770" t="str">
            <v>N 45°10'10.8" E 9°39'10.9"</v>
          </cell>
          <cell r="I770" t="str">
            <v>Presso Ospedale</v>
          </cell>
          <cell r="J770">
            <v>2</v>
          </cell>
          <cell r="K770">
            <v>5</v>
          </cell>
          <cell r="N770">
            <v>1</v>
          </cell>
          <cell r="O770" t="str">
            <v>3u.</v>
          </cell>
          <cell r="P770">
            <v>16</v>
          </cell>
          <cell r="Q770">
            <v>8</v>
          </cell>
          <cell r="R770">
            <v>7</v>
          </cell>
          <cell r="S770" t="str">
            <v>un autista soccorritore e due soccorritori</v>
          </cell>
          <cell r="T770">
            <v>12</v>
          </cell>
          <cell r="U770" t="str">
            <v>si</v>
          </cell>
          <cell r="V770" t="str">
            <v>no</v>
          </cell>
          <cell r="W770">
            <v>3032</v>
          </cell>
          <cell r="X770">
            <v>104562</v>
          </cell>
          <cell r="Y770">
            <v>34.486147757255935</v>
          </cell>
          <cell r="Z770" t="str">
            <v>Casalpusterlengo h24</v>
          </cell>
          <cell r="AA770" t="str">
            <v>H24</v>
          </cell>
          <cell r="AB770">
            <v>0</v>
          </cell>
          <cell r="AC770">
            <v>0</v>
          </cell>
          <cell r="AD770">
            <v>26280</v>
          </cell>
          <cell r="AE770">
            <v>2</v>
          </cell>
          <cell r="AF770" t="str">
            <v>Impianto fisso per il mantenimento della carica elettrica dell'ambulanza presso la sede</v>
          </cell>
          <cell r="AG770">
            <v>151</v>
          </cell>
          <cell r="AH770" t="str">
            <v>Ambulanza tipo "A / A1"</v>
          </cell>
          <cell r="AI770">
            <v>1</v>
          </cell>
          <cell r="AJ770" t="str">
            <v>MSB</v>
          </cell>
          <cell r="AK770" t="str">
            <v>NO</v>
          </cell>
          <cell r="AL770">
            <v>8760</v>
          </cell>
          <cell r="AM770">
            <v>0.33333333333333331</v>
          </cell>
          <cell r="AN770">
            <v>0.33333333333333331</v>
          </cell>
          <cell r="AO770" t="str">
            <v>tutti</v>
          </cell>
          <cell r="AP770" t="str">
            <v>no</v>
          </cell>
          <cell r="AQ770" t="str">
            <v>si</v>
          </cell>
          <cell r="AR770" t="str">
            <v>si</v>
          </cell>
          <cell r="AS770" t="str">
            <v>Tutta la dotazione prevista dal DOC. 37 di AREU. Il DAE e l'Elettrocardiografo sono forniti da AREU</v>
          </cell>
          <cell r="AT770" t="str">
            <v>forniti da AREU</v>
          </cell>
          <cell r="AU770" t="str">
            <v>pc completo di monitor, tastiera e mouse, connettività, telefono con SOREU</v>
          </cell>
          <cell r="AV770" t="str">
            <v>radio veicolare</v>
          </cell>
          <cell r="AW770" t="str">
            <v>no</v>
          </cell>
          <cell r="AX770" t="str">
            <v>D</v>
          </cell>
        </row>
        <row r="771">
          <cell r="A771" t="str">
            <v>LO-003/A2</v>
          </cell>
          <cell r="B771">
            <v>1</v>
          </cell>
        </row>
        <row r="772">
          <cell r="A772" t="str">
            <v>LO-003/A3</v>
          </cell>
          <cell r="B772">
            <v>1</v>
          </cell>
        </row>
        <row r="773">
          <cell r="A773" t="str">
            <v>LO-003/A4</v>
          </cell>
          <cell r="B773">
            <v>1</v>
          </cell>
        </row>
        <row r="774">
          <cell r="A774" t="str">
            <v>LO-003/A5</v>
          </cell>
          <cell r="B774">
            <v>1</v>
          </cell>
        </row>
        <row r="775">
          <cell r="A775" t="str">
            <v>LO-003/A6</v>
          </cell>
          <cell r="B775">
            <v>1</v>
          </cell>
        </row>
        <row r="776">
          <cell r="A776" t="str">
            <v>LO-004/A1</v>
          </cell>
          <cell r="B776">
            <v>1</v>
          </cell>
          <cell r="C776" t="str">
            <v>LO-004/A1</v>
          </cell>
          <cell r="D776" t="str">
            <v>LO-004/A</v>
          </cell>
          <cell r="E776" t="str">
            <v>Lodi</v>
          </cell>
          <cell r="F776" t="str">
            <v>LO-004</v>
          </cell>
          <cell r="H776" t="str">
            <v>N 45°9'41'' E 9°43'8''</v>
          </cell>
          <cell r="I776" t="str">
            <v>Viale G. Marconi</v>
          </cell>
          <cell r="J776">
            <v>2</v>
          </cell>
          <cell r="K776">
            <v>5</v>
          </cell>
          <cell r="N776">
            <v>1</v>
          </cell>
          <cell r="O776" t="str">
            <v>3u.</v>
          </cell>
          <cell r="P776">
            <v>16</v>
          </cell>
          <cell r="Q776">
            <v>8</v>
          </cell>
          <cell r="R776">
            <v>7</v>
          </cell>
          <cell r="S776" t="str">
            <v>un autista soccorritore e due soccorritori</v>
          </cell>
          <cell r="T776">
            <v>12</v>
          </cell>
          <cell r="U776" t="str">
            <v>si</v>
          </cell>
          <cell r="V776" t="str">
            <v>no</v>
          </cell>
          <cell r="W776">
            <v>3129</v>
          </cell>
          <cell r="X776">
            <v>70953</v>
          </cell>
          <cell r="Y776">
            <v>22.675934803451582</v>
          </cell>
          <cell r="Z776" t="str">
            <v>Codogno h24</v>
          </cell>
          <cell r="AA776" t="str">
            <v>H24</v>
          </cell>
          <cell r="AB776">
            <v>0</v>
          </cell>
          <cell r="AC776">
            <v>0</v>
          </cell>
          <cell r="AD776">
            <v>26280</v>
          </cell>
          <cell r="AE776">
            <v>2</v>
          </cell>
          <cell r="AF776" t="str">
            <v>Impianto fisso per il mantenimento della carica elettrica dell'ambulanza presso la sede</v>
          </cell>
          <cell r="AG776">
            <v>152</v>
          </cell>
          <cell r="AH776" t="str">
            <v>Ambulanza tipo "A / A1"</v>
          </cell>
          <cell r="AI776">
            <v>1</v>
          </cell>
          <cell r="AJ776" t="str">
            <v>MSB</v>
          </cell>
          <cell r="AK776" t="str">
            <v>NO</v>
          </cell>
          <cell r="AL776">
            <v>8760</v>
          </cell>
          <cell r="AM776">
            <v>0.33333333333333331</v>
          </cell>
          <cell r="AN776">
            <v>0.33333333333333331</v>
          </cell>
          <cell r="AO776" t="str">
            <v>tutti</v>
          </cell>
          <cell r="AP776" t="str">
            <v>no</v>
          </cell>
          <cell r="AQ776" t="str">
            <v>si</v>
          </cell>
          <cell r="AR776" t="str">
            <v>si</v>
          </cell>
          <cell r="AS776" t="str">
            <v>Tutta la dotazione prevista dal DOC. 37 di AREU. Il DAE e l'Elettrocardiografo sono forniti da AREU</v>
          </cell>
          <cell r="AT776" t="str">
            <v>forniti da AREU</v>
          </cell>
          <cell r="AU776" t="str">
            <v>pc completo di monitor, tastiera e mouse, connettività, telefono con SOREU</v>
          </cell>
          <cell r="AV776" t="str">
            <v>radio veicolare</v>
          </cell>
          <cell r="AW776" t="str">
            <v>no</v>
          </cell>
          <cell r="AX776" t="str">
            <v>D</v>
          </cell>
        </row>
        <row r="777">
          <cell r="A777" t="str">
            <v>LO-004/A2</v>
          </cell>
          <cell r="B777">
            <v>1</v>
          </cell>
          <cell r="C777" t="str">
            <v>LO-004/A2</v>
          </cell>
          <cell r="D777" t="str">
            <v>LO-004/A</v>
          </cell>
          <cell r="E777" t="str">
            <v>Lodi</v>
          </cell>
          <cell r="F777" t="str">
            <v>LO-004</v>
          </cell>
          <cell r="H777" t="str">
            <v xml:space="preserve"> N 45° 9' 39.81'' E 9°  42' 3.14''</v>
          </cell>
          <cell r="I777" t="str">
            <v>Via D.Alighieri incrocio Via G. Carducci</v>
          </cell>
          <cell r="J777">
            <v>2</v>
          </cell>
          <cell r="K777">
            <v>5</v>
          </cell>
          <cell r="N777">
            <v>1</v>
          </cell>
          <cell r="O777" t="str">
            <v>2u.</v>
          </cell>
          <cell r="P777">
            <v>12</v>
          </cell>
          <cell r="Q777">
            <v>0</v>
          </cell>
          <cell r="R777">
            <v>7</v>
          </cell>
          <cell r="S777" t="str">
            <v>un autista soccorritore e un soccorritore</v>
          </cell>
          <cell r="T777">
            <v>12</v>
          </cell>
          <cell r="U777" t="str">
            <v>no</v>
          </cell>
          <cell r="V777" t="str">
            <v>no</v>
          </cell>
          <cell r="W777">
            <v>1500</v>
          </cell>
          <cell r="X777">
            <v>35000</v>
          </cell>
          <cell r="Y777">
            <v>23.333333333333332</v>
          </cell>
          <cell r="Z777" t="str">
            <v>Codogno h12</v>
          </cell>
          <cell r="AA777" t="str">
            <v>H12</v>
          </cell>
          <cell r="AB777">
            <v>0</v>
          </cell>
          <cell r="AC777">
            <v>0</v>
          </cell>
          <cell r="AD777">
            <v>8760</v>
          </cell>
          <cell r="AE777">
            <v>2</v>
          </cell>
          <cell r="AF777" t="str">
            <v>Impianto fisso per il mantenimento della carica elettrica dell'ambulanza presso la sede</v>
          </cell>
          <cell r="AG777">
            <v>153</v>
          </cell>
          <cell r="AH777" t="str">
            <v>Ambulanza tipo "A / A1"</v>
          </cell>
          <cell r="AI777">
            <v>1</v>
          </cell>
          <cell r="AJ777" t="str">
            <v>MSB</v>
          </cell>
          <cell r="AK777" t="str">
            <v>NO</v>
          </cell>
          <cell r="AL777">
            <v>4380</v>
          </cell>
          <cell r="AM777">
            <v>0.29166666666666669</v>
          </cell>
          <cell r="AN777">
            <v>0.79166666666666663</v>
          </cell>
          <cell r="AO777" t="str">
            <v>tutti</v>
          </cell>
          <cell r="AP777" t="str">
            <v>no</v>
          </cell>
          <cell r="AQ777" t="str">
            <v>si</v>
          </cell>
          <cell r="AR777" t="str">
            <v>si</v>
          </cell>
          <cell r="AS777" t="str">
            <v>Tutta la dotazione prevista dal DOC. 37 di AREU. Il DAE e l'Elettrocardiografo sono forniti da AREU</v>
          </cell>
          <cell r="AT777" t="str">
            <v>forniti da AREU</v>
          </cell>
          <cell r="AU777" t="str">
            <v>pc completo di monitor, tastiera e mouse, connettività, telefono con SOREU</v>
          </cell>
          <cell r="AV777" t="str">
            <v>radio veicolare</v>
          </cell>
          <cell r="AW777" t="str">
            <v>no</v>
          </cell>
          <cell r="AX777" t="str">
            <v>D</v>
          </cell>
        </row>
        <row r="778">
          <cell r="A778" t="str">
            <v>LO-004/A3</v>
          </cell>
          <cell r="B778">
            <v>1</v>
          </cell>
        </row>
        <row r="779">
          <cell r="A779" t="str">
            <v>LO-004/A4</v>
          </cell>
          <cell r="B779">
            <v>1</v>
          </cell>
        </row>
        <row r="780">
          <cell r="A780" t="str">
            <v>LO-004/A5</v>
          </cell>
          <cell r="B780">
            <v>1</v>
          </cell>
        </row>
        <row r="781">
          <cell r="A781" t="str">
            <v>LO-004/A6</v>
          </cell>
          <cell r="B781">
            <v>1</v>
          </cell>
        </row>
        <row r="782">
          <cell r="A782" t="str">
            <v>MB-001/A1</v>
          </cell>
          <cell r="B782">
            <v>1</v>
          </cell>
          <cell r="C782" t="str">
            <v>MB-001/A1</v>
          </cell>
          <cell r="D782" t="str">
            <v>MB-001/A</v>
          </cell>
          <cell r="E782" t="str">
            <v>Monza</v>
          </cell>
          <cell r="F782" t="str">
            <v>MB-001</v>
          </cell>
          <cell r="H782" t="str">
            <v>N 45°41'45.18" E 9°16'24.63"</v>
          </cell>
          <cell r="I782" t="str">
            <v>Intersezione V.le Kennedy con via Cantù</v>
          </cell>
          <cell r="J782">
            <v>3</v>
          </cell>
          <cell r="K782">
            <v>7</v>
          </cell>
          <cell r="N782">
            <v>1</v>
          </cell>
          <cell r="O782" t="str">
            <v>3u.</v>
          </cell>
          <cell r="P782">
            <v>16</v>
          </cell>
          <cell r="Q782">
            <v>8</v>
          </cell>
          <cell r="R782">
            <v>7</v>
          </cell>
          <cell r="S782" t="str">
            <v>un autista soccorritore e due soccorritori</v>
          </cell>
          <cell r="T782">
            <v>12</v>
          </cell>
          <cell r="U782" t="str">
            <v>si</v>
          </cell>
          <cell r="V782" t="str">
            <v>no</v>
          </cell>
          <cell r="W782">
            <v>3267</v>
          </cell>
          <cell r="X782">
            <v>83799</v>
          </cell>
          <cell r="Y782">
            <v>25.650137741046834</v>
          </cell>
          <cell r="Z782" t="str">
            <v>Besana h24</v>
          </cell>
          <cell r="AA782" t="str">
            <v>H24</v>
          </cell>
          <cell r="AB782">
            <v>0</v>
          </cell>
          <cell r="AC782">
            <v>0</v>
          </cell>
          <cell r="AD782">
            <v>26280</v>
          </cell>
          <cell r="AE782">
            <v>2</v>
          </cell>
          <cell r="AF782" t="str">
            <v>Impianto fisso per il mantenimento della carica elettrica dell'ambulanza presso la sede</v>
          </cell>
          <cell r="AG782">
            <v>154</v>
          </cell>
          <cell r="AH782" t="str">
            <v>Ambulanza tipo "A / A1"</v>
          </cell>
          <cell r="AI782">
            <v>1</v>
          </cell>
          <cell r="AJ782" t="str">
            <v>MSB</v>
          </cell>
          <cell r="AK782" t="str">
            <v>NO</v>
          </cell>
          <cell r="AL782">
            <v>8760</v>
          </cell>
          <cell r="AM782">
            <v>0.33333333333333331</v>
          </cell>
          <cell r="AN782">
            <v>0.33333333333333331</v>
          </cell>
          <cell r="AO782" t="str">
            <v>tutti</v>
          </cell>
          <cell r="AP782" t="str">
            <v>no</v>
          </cell>
          <cell r="AQ782" t="str">
            <v>si</v>
          </cell>
          <cell r="AR782" t="str">
            <v>si</v>
          </cell>
          <cell r="AS782" t="str">
            <v>Tutta la dotazione prevista dal DOC. 37 di AREU. Il DAE e l'Elettrocardiografo sono forniti da AREU</v>
          </cell>
          <cell r="AT782" t="str">
            <v>forniti da AREU</v>
          </cell>
          <cell r="AU782" t="str">
            <v>pc completo di monitor, tastiera e mouse, connettività, telefono con SOREU</v>
          </cell>
          <cell r="AV782" t="str">
            <v>radio veicolare</v>
          </cell>
          <cell r="AW782" t="str">
            <v>no</v>
          </cell>
          <cell r="AX782" t="str">
            <v>B</v>
          </cell>
        </row>
        <row r="783">
          <cell r="A783" t="str">
            <v>MB-001/A2</v>
          </cell>
          <cell r="B783">
            <v>1</v>
          </cell>
          <cell r="C783" t="str">
            <v>MB-001/A2</v>
          </cell>
          <cell r="D783" t="str">
            <v>MB-001/A</v>
          </cell>
          <cell r="E783" t="str">
            <v>Monza</v>
          </cell>
          <cell r="F783" t="str">
            <v>MB-001</v>
          </cell>
          <cell r="H783" t="str">
            <v>N 45°41'45.18" E 9°16'24.63"</v>
          </cell>
          <cell r="I783" t="str">
            <v>Intersezione V.le Kennedy con via Cantù</v>
          </cell>
          <cell r="J783">
            <v>3</v>
          </cell>
          <cell r="K783">
            <v>7</v>
          </cell>
          <cell r="N783">
            <v>1</v>
          </cell>
          <cell r="O783" t="str">
            <v>2u.</v>
          </cell>
          <cell r="P783">
            <v>12</v>
          </cell>
          <cell r="Q783">
            <v>0</v>
          </cell>
          <cell r="R783">
            <v>7</v>
          </cell>
          <cell r="S783" t="str">
            <v>un autista soccorritore e un soccorritore</v>
          </cell>
          <cell r="T783">
            <v>12</v>
          </cell>
          <cell r="U783" t="str">
            <v>no</v>
          </cell>
          <cell r="V783" t="str">
            <v>no</v>
          </cell>
          <cell r="W783">
            <v>2231</v>
          </cell>
          <cell r="X783">
            <v>42034</v>
          </cell>
          <cell r="Y783">
            <v>18.840878529807263</v>
          </cell>
          <cell r="Z783" t="str">
            <v>Besana h12</v>
          </cell>
          <cell r="AA783" t="str">
            <v>H12</v>
          </cell>
          <cell r="AB783">
            <v>0</v>
          </cell>
          <cell r="AC783">
            <v>0</v>
          </cell>
          <cell r="AD783">
            <v>8760</v>
          </cell>
          <cell r="AE783">
            <v>2</v>
          </cell>
          <cell r="AF783" t="str">
            <v>Impianto fisso per il mantenimento della carica elettrica dell'ambulanza presso la sede</v>
          </cell>
          <cell r="AG783">
            <v>155</v>
          </cell>
          <cell r="AH783" t="str">
            <v>Ambulanza tipo "A / A1"</v>
          </cell>
          <cell r="AI783">
            <v>1</v>
          </cell>
          <cell r="AJ783" t="str">
            <v>MSB</v>
          </cell>
          <cell r="AK783" t="str">
            <v>NO</v>
          </cell>
          <cell r="AL783">
            <v>4380</v>
          </cell>
          <cell r="AM783">
            <v>0.29166666666666669</v>
          </cell>
          <cell r="AN783">
            <v>0.79166666666666663</v>
          </cell>
          <cell r="AO783" t="str">
            <v>tutti</v>
          </cell>
          <cell r="AP783" t="str">
            <v>no</v>
          </cell>
          <cell r="AQ783" t="str">
            <v>si</v>
          </cell>
          <cell r="AR783" t="str">
            <v>si</v>
          </cell>
          <cell r="AS783" t="str">
            <v>Tutta la dotazione prevista dal DOC. 37 di AREU. Il DAE e l'Elettrocardiografo sono forniti da AREU</v>
          </cell>
          <cell r="AT783" t="str">
            <v>forniti da AREU</v>
          </cell>
          <cell r="AU783" t="str">
            <v>pc completo di monitor, tastiera e mouse, connettività, telefono con SOREU</v>
          </cell>
          <cell r="AV783" t="str">
            <v>radio veicolare</v>
          </cell>
          <cell r="AW783" t="str">
            <v>no</v>
          </cell>
          <cell r="AX783" t="str">
            <v>B</v>
          </cell>
        </row>
        <row r="784">
          <cell r="A784" t="str">
            <v>MB-001/A3</v>
          </cell>
          <cell r="B784">
            <v>1</v>
          </cell>
        </row>
        <row r="785">
          <cell r="A785" t="str">
            <v>MB-001/A4</v>
          </cell>
          <cell r="B785">
            <v>1</v>
          </cell>
        </row>
        <row r="786">
          <cell r="A786" t="str">
            <v>MB-001/A5</v>
          </cell>
          <cell r="B786">
            <v>1</v>
          </cell>
        </row>
        <row r="787">
          <cell r="A787" t="str">
            <v>MB-001/A6</v>
          </cell>
          <cell r="B787">
            <v>1</v>
          </cell>
        </row>
        <row r="788">
          <cell r="A788" t="str">
            <v>MB-002/A1</v>
          </cell>
          <cell r="B788">
            <v>1</v>
          </cell>
          <cell r="C788" t="str">
            <v>MB-002/A1</v>
          </cell>
          <cell r="D788" t="str">
            <v>MB-002/A</v>
          </cell>
          <cell r="E788" t="str">
            <v>Monza</v>
          </cell>
          <cell r="F788" t="str">
            <v>MB-002</v>
          </cell>
          <cell r="H788" t="str">
            <v>N 45°36'54.02"  E 9°23'13.21"</v>
          </cell>
          <cell r="I788" t="str">
            <v>Intersezione SP 2 con SP 3</v>
          </cell>
          <cell r="J788">
            <v>3</v>
          </cell>
          <cell r="K788">
            <v>7</v>
          </cell>
          <cell r="N788">
            <v>1</v>
          </cell>
          <cell r="O788" t="str">
            <v>3u.</v>
          </cell>
          <cell r="P788">
            <v>16</v>
          </cell>
          <cell r="Q788">
            <v>8</v>
          </cell>
          <cell r="R788">
            <v>7</v>
          </cell>
          <cell r="S788" t="str">
            <v>un autista soccorritore e due soccorritori</v>
          </cell>
          <cell r="T788">
            <v>12</v>
          </cell>
          <cell r="U788" t="str">
            <v>si</v>
          </cell>
          <cell r="V788" t="str">
            <v>no</v>
          </cell>
          <cell r="W788">
            <v>4704</v>
          </cell>
          <cell r="X788">
            <v>78081</v>
          </cell>
          <cell r="Y788">
            <v>16.598852040816325</v>
          </cell>
          <cell r="Z788" t="str">
            <v>Vimercate h24</v>
          </cell>
          <cell r="AA788" t="str">
            <v>H24</v>
          </cell>
          <cell r="AB788">
            <v>0</v>
          </cell>
          <cell r="AC788">
            <v>0</v>
          </cell>
          <cell r="AD788">
            <v>26280</v>
          </cell>
          <cell r="AE788">
            <v>2</v>
          </cell>
          <cell r="AF788" t="str">
            <v>Impianto fisso per il mantenimento della carica elettrica dell'ambulanza presso la sede</v>
          </cell>
          <cell r="AG788">
            <v>156</v>
          </cell>
          <cell r="AH788" t="str">
            <v>Ambulanza tipo "A / A1"</v>
          </cell>
          <cell r="AI788">
            <v>1</v>
          </cell>
          <cell r="AJ788" t="str">
            <v>MSB</v>
          </cell>
          <cell r="AK788" t="str">
            <v>NO</v>
          </cell>
          <cell r="AL788">
            <v>8760</v>
          </cell>
          <cell r="AM788">
            <v>0.33333333333333331</v>
          </cell>
          <cell r="AN788">
            <v>0.33333333333333331</v>
          </cell>
          <cell r="AO788" t="str">
            <v>tutti</v>
          </cell>
          <cell r="AP788" t="str">
            <v>no</v>
          </cell>
          <cell r="AQ788" t="str">
            <v>si</v>
          </cell>
          <cell r="AR788" t="str">
            <v>si</v>
          </cell>
          <cell r="AS788" t="str">
            <v>Tutta la dotazione prevista dal DOC. 37 di AREU. Il DAE e l'Elettrocardiografo sono forniti da AREU</v>
          </cell>
          <cell r="AT788" t="str">
            <v>forniti da AREU</v>
          </cell>
          <cell r="AU788" t="str">
            <v>pc completo di monitor, tastiera e mouse, connettività, telefono con SOREU</v>
          </cell>
          <cell r="AV788" t="str">
            <v>radio veicolare</v>
          </cell>
          <cell r="AW788" t="str">
            <v>no</v>
          </cell>
          <cell r="AX788" t="str">
            <v>B</v>
          </cell>
        </row>
        <row r="789">
          <cell r="A789" t="str">
            <v>MB-002/A2</v>
          </cell>
          <cell r="B789">
            <v>1</v>
          </cell>
        </row>
        <row r="790">
          <cell r="A790" t="str">
            <v>MB-002/A3</v>
          </cell>
          <cell r="B790">
            <v>1</v>
          </cell>
        </row>
        <row r="791">
          <cell r="A791" t="str">
            <v>MB-002/A4</v>
          </cell>
          <cell r="B791">
            <v>1</v>
          </cell>
        </row>
        <row r="792">
          <cell r="A792" t="str">
            <v>MB-002/A5</v>
          </cell>
          <cell r="B792">
            <v>1</v>
          </cell>
        </row>
        <row r="793">
          <cell r="A793" t="str">
            <v>MB-002/A6</v>
          </cell>
          <cell r="B793">
            <v>1</v>
          </cell>
        </row>
        <row r="794">
          <cell r="A794" t="str">
            <v>MB-002/B1</v>
          </cell>
          <cell r="B794">
            <v>1</v>
          </cell>
          <cell r="C794" t="str">
            <v>MB-002/B1</v>
          </cell>
          <cell r="D794" t="str">
            <v>MB-002/B</v>
          </cell>
          <cell r="E794" t="str">
            <v>Monza</v>
          </cell>
          <cell r="F794" t="str">
            <v>MB-002</v>
          </cell>
          <cell r="H794" t="str">
            <v>N 45°34'19.60"  E 9°21'17.75"</v>
          </cell>
          <cell r="I794" t="str">
            <v>Via G. Matteotti ang. SP 41</v>
          </cell>
          <cell r="J794">
            <v>3</v>
          </cell>
          <cell r="K794">
            <v>7</v>
          </cell>
          <cell r="N794">
            <v>1</v>
          </cell>
          <cell r="O794" t="str">
            <v>2/3u.</v>
          </cell>
          <cell r="P794">
            <v>16</v>
          </cell>
          <cell r="Q794">
            <v>8</v>
          </cell>
          <cell r="R794">
            <v>7</v>
          </cell>
          <cell r="S794" t="str">
            <v>dalle ore 6 alle 22: un autista socc.re  e un socc.re; dalle ore 22 alle 6 un autista socc.re e due socc.ri</v>
          </cell>
          <cell r="T794">
            <v>12</v>
          </cell>
          <cell r="U794" t="str">
            <v>si</v>
          </cell>
          <cell r="V794" t="str">
            <v>no</v>
          </cell>
          <cell r="W794">
            <v>4066</v>
          </cell>
          <cell r="X794">
            <v>68750</v>
          </cell>
          <cell r="Y794">
            <v>16.908509591736351</v>
          </cell>
          <cell r="Z794" t="str">
            <v>Agrate h24</v>
          </cell>
          <cell r="AA794" t="str">
            <v>H24</v>
          </cell>
          <cell r="AB794">
            <v>0</v>
          </cell>
          <cell r="AC794">
            <v>0</v>
          </cell>
          <cell r="AD794">
            <v>20440</v>
          </cell>
          <cell r="AE794">
            <v>2</v>
          </cell>
          <cell r="AF794" t="str">
            <v>Impianto fisso per il mantenimento della carica elettrica dell'ambulanza presso la sede</v>
          </cell>
          <cell r="AG794">
            <v>157</v>
          </cell>
          <cell r="AH794" t="str">
            <v>Ambulanza tipo "A / A1"</v>
          </cell>
          <cell r="AI794">
            <v>1</v>
          </cell>
          <cell r="AJ794" t="str">
            <v>MSB</v>
          </cell>
          <cell r="AK794" t="str">
            <v>NO</v>
          </cell>
          <cell r="AL794">
            <v>8760</v>
          </cell>
          <cell r="AM794">
            <v>0.33333333333333331</v>
          </cell>
          <cell r="AN794">
            <v>0.33333333333333331</v>
          </cell>
          <cell r="AO794" t="str">
            <v>tutti</v>
          </cell>
          <cell r="AP794" t="str">
            <v>no</v>
          </cell>
          <cell r="AQ794" t="str">
            <v>si</v>
          </cell>
          <cell r="AR794" t="str">
            <v>si</v>
          </cell>
          <cell r="AS794" t="str">
            <v>Tutta la dotazione prevista dal DOC. 37 di AREU. Il DAE e l'Elettrocardiografo sono forniti da AREU</v>
          </cell>
          <cell r="AT794" t="str">
            <v>forniti da AREU</v>
          </cell>
          <cell r="AU794" t="str">
            <v>pc completo di monitor, tastiera e mouse, connettività, telefono con SOREU</v>
          </cell>
          <cell r="AV794" t="str">
            <v>radio veicolare</v>
          </cell>
          <cell r="AW794" t="str">
            <v>no</v>
          </cell>
          <cell r="AX794" t="str">
            <v>B</v>
          </cell>
        </row>
        <row r="795">
          <cell r="A795" t="str">
            <v>MB-002/B2</v>
          </cell>
          <cell r="B795">
            <v>1</v>
          </cell>
          <cell r="C795" t="str">
            <v>MB-002/B2</v>
          </cell>
          <cell r="D795" t="str">
            <v>MB-002/B</v>
          </cell>
          <cell r="E795" t="str">
            <v>Monza</v>
          </cell>
          <cell r="F795" t="str">
            <v>MB-002</v>
          </cell>
          <cell r="H795" t="str">
            <v>N 45°34'47.5" E 9°19'27.6"</v>
          </cell>
          <cell r="I795" t="str">
            <v>Zona Malcantone  - Concorezzo SP 3 intersezione SP 13</v>
          </cell>
          <cell r="J795">
            <v>3</v>
          </cell>
          <cell r="K795">
            <v>7</v>
          </cell>
          <cell r="N795">
            <v>1</v>
          </cell>
          <cell r="O795" t="str">
            <v>2u.</v>
          </cell>
          <cell r="P795">
            <v>12</v>
          </cell>
          <cell r="Q795">
            <v>0</v>
          </cell>
          <cell r="R795">
            <v>7</v>
          </cell>
          <cell r="S795" t="str">
            <v>un autista soccorritore e un soccorritore</v>
          </cell>
          <cell r="T795">
            <v>12</v>
          </cell>
          <cell r="U795" t="str">
            <v>no</v>
          </cell>
          <cell r="V795" t="str">
            <v>no</v>
          </cell>
          <cell r="W795">
            <v>2033</v>
          </cell>
          <cell r="X795">
            <v>34375</v>
          </cell>
          <cell r="Y795">
            <v>16.908509591736351</v>
          </cell>
          <cell r="Z795" t="str">
            <v>Concorrezzo h12</v>
          </cell>
          <cell r="AA795" t="str">
            <v>H12</v>
          </cell>
          <cell r="AB795">
            <v>0</v>
          </cell>
          <cell r="AC795">
            <v>0</v>
          </cell>
          <cell r="AD795">
            <v>8760</v>
          </cell>
          <cell r="AE795">
            <v>2</v>
          </cell>
          <cell r="AF795" t="str">
            <v>Impianto fisso per il mantenimento della carica elettrica dell'ambulanza presso la sede</v>
          </cell>
          <cell r="AG795">
            <v>158</v>
          </cell>
          <cell r="AH795" t="str">
            <v>Ambulanza tipo "A / A1"</v>
          </cell>
          <cell r="AI795">
            <v>1</v>
          </cell>
          <cell r="AJ795" t="str">
            <v>MSB</v>
          </cell>
          <cell r="AK795" t="str">
            <v>NO</v>
          </cell>
          <cell r="AL795">
            <v>4380</v>
          </cell>
          <cell r="AM795">
            <v>0.29166666666666669</v>
          </cell>
          <cell r="AN795">
            <v>0.79166666666666663</v>
          </cell>
          <cell r="AO795" t="str">
            <v>tutti</v>
          </cell>
          <cell r="AP795" t="str">
            <v>no</v>
          </cell>
          <cell r="AQ795" t="str">
            <v>si</v>
          </cell>
          <cell r="AR795" t="str">
            <v>si</v>
          </cell>
          <cell r="AS795" t="str">
            <v>Tutta la dotazione prevista dal DOC. 37 di AREU. Il DAE e l'Elettrocardiografo sono forniti da AREU</v>
          </cell>
          <cell r="AT795" t="str">
            <v>forniti da AREU</v>
          </cell>
          <cell r="AU795" t="str">
            <v>pc completo di monitor, tastiera e mouse, connettività, telefono con SOREU</v>
          </cell>
          <cell r="AV795" t="str">
            <v>radio veicolare</v>
          </cell>
          <cell r="AW795" t="str">
            <v>no</v>
          </cell>
          <cell r="AX795" t="str">
            <v>B</v>
          </cell>
        </row>
        <row r="796">
          <cell r="A796" t="str">
            <v>MB-002/B3</v>
          </cell>
          <cell r="B796">
            <v>1</v>
          </cell>
        </row>
        <row r="797">
          <cell r="A797" t="str">
            <v>MB-002/B4</v>
          </cell>
          <cell r="B797">
            <v>1</v>
          </cell>
        </row>
        <row r="798">
          <cell r="A798" t="str">
            <v>MB-002/B5</v>
          </cell>
          <cell r="B798">
            <v>1</v>
          </cell>
        </row>
        <row r="799">
          <cell r="A799" t="str">
            <v>MB-002/B6</v>
          </cell>
          <cell r="B799">
            <v>1</v>
          </cell>
        </row>
        <row r="800">
          <cell r="A800" t="str">
            <v>MB-003/A1</v>
          </cell>
          <cell r="B800">
            <v>1</v>
          </cell>
          <cell r="C800" t="str">
            <v>MB-003/A1</v>
          </cell>
          <cell r="D800" t="str">
            <v>MB-003/A</v>
          </cell>
          <cell r="E800" t="str">
            <v>Monza</v>
          </cell>
          <cell r="F800" t="str">
            <v>MB-003</v>
          </cell>
          <cell r="H800" t="str">
            <v>N 45°37'02.0" E 9°18'48.1"</v>
          </cell>
          <cell r="I800" t="str">
            <v>Zona Cascina del Bruno - Arcore</v>
          </cell>
          <cell r="J800">
            <v>3</v>
          </cell>
          <cell r="K800">
            <v>7</v>
          </cell>
          <cell r="N800">
            <v>1</v>
          </cell>
          <cell r="O800" t="str">
            <v>2/3u.</v>
          </cell>
          <cell r="P800">
            <v>16</v>
          </cell>
          <cell r="Q800">
            <v>8</v>
          </cell>
          <cell r="R800">
            <v>7</v>
          </cell>
          <cell r="S800" t="str">
            <v>dalle ore 6 alle 22: un autista socc.re  e un socc.re; dalle ore 22 alle 6 un autista socc.re e due socc.ri</v>
          </cell>
          <cell r="T800">
            <v>12</v>
          </cell>
          <cell r="U800" t="str">
            <v>si</v>
          </cell>
          <cell r="V800" t="str">
            <v>no</v>
          </cell>
          <cell r="W800">
            <v>1678</v>
          </cell>
          <cell r="X800">
            <v>31523</v>
          </cell>
          <cell r="Y800">
            <v>18.78605482717521</v>
          </cell>
          <cell r="Z800" t="str">
            <v>Usmate arcore h24</v>
          </cell>
          <cell r="AA800" t="str">
            <v>H24</v>
          </cell>
          <cell r="AB800">
            <v>0</v>
          </cell>
          <cell r="AC800">
            <v>0</v>
          </cell>
          <cell r="AD800">
            <v>20440</v>
          </cell>
          <cell r="AE800">
            <v>2</v>
          </cell>
          <cell r="AF800" t="str">
            <v>Impianto fisso per il mantenimento della carica elettrica dell'ambulanza presso la sede</v>
          </cell>
          <cell r="AG800">
            <v>159</v>
          </cell>
          <cell r="AH800" t="str">
            <v>Ambulanza tipo "A / A1"</v>
          </cell>
          <cell r="AI800">
            <v>1</v>
          </cell>
          <cell r="AJ800" t="str">
            <v>MSB</v>
          </cell>
          <cell r="AK800" t="str">
            <v>NO</v>
          </cell>
          <cell r="AL800">
            <v>8760</v>
          </cell>
          <cell r="AM800">
            <v>0.33333333333333331</v>
          </cell>
          <cell r="AN800">
            <v>0.33333333333333331</v>
          </cell>
          <cell r="AO800" t="str">
            <v>tutti</v>
          </cell>
          <cell r="AP800" t="str">
            <v>no</v>
          </cell>
          <cell r="AQ800" t="str">
            <v>si</v>
          </cell>
          <cell r="AR800" t="str">
            <v>si</v>
          </cell>
          <cell r="AS800" t="str">
            <v>Tutta la dotazione prevista dal DOC. 37 di AREU. Il DAE e l'Elettrocardiografo sono forniti da AREU</v>
          </cell>
          <cell r="AT800" t="str">
            <v>forniti da AREU</v>
          </cell>
          <cell r="AU800" t="str">
            <v>pc completo di monitor, tastiera e mouse, connettività, telefono con SOREU</v>
          </cell>
          <cell r="AV800" t="str">
            <v>radio veicolare</v>
          </cell>
          <cell r="AW800" t="str">
            <v>no</v>
          </cell>
          <cell r="AX800" t="str">
            <v>B</v>
          </cell>
        </row>
        <row r="801">
          <cell r="A801" t="str">
            <v>MB-003/A2</v>
          </cell>
          <cell r="B801">
            <v>1</v>
          </cell>
        </row>
        <row r="802">
          <cell r="A802" t="str">
            <v>MB-003/A3</v>
          </cell>
          <cell r="B802">
            <v>1</v>
          </cell>
        </row>
        <row r="803">
          <cell r="A803" t="str">
            <v>MB-003/A4</v>
          </cell>
          <cell r="B803">
            <v>1</v>
          </cell>
        </row>
        <row r="804">
          <cell r="A804" t="str">
            <v>MB-003/A5</v>
          </cell>
          <cell r="B804">
            <v>1</v>
          </cell>
        </row>
        <row r="805">
          <cell r="A805" t="str">
            <v>MB-003/A6</v>
          </cell>
          <cell r="B805">
            <v>1</v>
          </cell>
        </row>
        <row r="806">
          <cell r="A806" t="str">
            <v>MB-004/A1</v>
          </cell>
          <cell r="B806">
            <v>1</v>
          </cell>
          <cell r="C806" t="str">
            <v>MB-004/A1</v>
          </cell>
          <cell r="D806" t="str">
            <v>MB-004/A</v>
          </cell>
          <cell r="E806" t="str">
            <v>Monza</v>
          </cell>
          <cell r="F806" t="str">
            <v>MB-004</v>
          </cell>
          <cell r="H806" t="str">
            <v>N 45°36'47.87"  E 9°14'55.10"</v>
          </cell>
          <cell r="I806" t="str">
            <v>SP 11 ang. Via C. Cattaneo</v>
          </cell>
          <cell r="J806">
            <v>3</v>
          </cell>
          <cell r="K806">
            <v>4</v>
          </cell>
          <cell r="N806">
            <v>1</v>
          </cell>
          <cell r="O806" t="str">
            <v>3u.</v>
          </cell>
          <cell r="P806">
            <v>16</v>
          </cell>
          <cell r="Q806">
            <v>8</v>
          </cell>
          <cell r="R806">
            <v>7</v>
          </cell>
          <cell r="S806" t="str">
            <v>un autista soccorritore e due soccorritori</v>
          </cell>
          <cell r="T806">
            <v>12</v>
          </cell>
          <cell r="U806" t="str">
            <v>si</v>
          </cell>
          <cell r="V806" t="str">
            <v>si</v>
          </cell>
          <cell r="W806">
            <v>4937</v>
          </cell>
          <cell r="X806">
            <v>67947</v>
          </cell>
          <cell r="Y806">
            <v>13.762811423941665</v>
          </cell>
          <cell r="Z806" t="str">
            <v>Lissone h24</v>
          </cell>
          <cell r="AA806" t="str">
            <v>H24</v>
          </cell>
          <cell r="AB806">
            <v>0</v>
          </cell>
          <cell r="AC806">
            <v>0</v>
          </cell>
          <cell r="AD806">
            <v>26280</v>
          </cell>
          <cell r="AE806">
            <v>2</v>
          </cell>
          <cell r="AF806" t="str">
            <v>Impianto fisso per il mantenimento della carica elettrica dell'ambulanza presso la sede</v>
          </cell>
          <cell r="AG806">
            <v>160</v>
          </cell>
          <cell r="AH806" t="str">
            <v>Ambulanza tipo "A / A1"</v>
          </cell>
          <cell r="AI806">
            <v>1</v>
          </cell>
          <cell r="AJ806" t="str">
            <v>MSB</v>
          </cell>
          <cell r="AK806" t="str">
            <v>NO</v>
          </cell>
          <cell r="AL806">
            <v>8760</v>
          </cell>
          <cell r="AM806">
            <v>0.33333333333333331</v>
          </cell>
          <cell r="AN806">
            <v>0.33333333333333331</v>
          </cell>
          <cell r="AO806" t="str">
            <v>tutti</v>
          </cell>
          <cell r="AP806" t="str">
            <v>no</v>
          </cell>
          <cell r="AQ806" t="str">
            <v>si</v>
          </cell>
          <cell r="AR806" t="str">
            <v>si</v>
          </cell>
          <cell r="AS806" t="str">
            <v>Tutta la dotazione prevista dal DOC. 37 di AREU. Il DAE e l'Elettrocardiografo sono forniti da AREU</v>
          </cell>
          <cell r="AT806" t="str">
            <v>forniti da AREU</v>
          </cell>
          <cell r="AU806" t="str">
            <v>pc completo di monitor, tastiera e mouse,  connettività, telefono con SOREU. Integrazione con dotazione bariatrca fornita da AREU</v>
          </cell>
          <cell r="AV806" t="str">
            <v>radio veicolare</v>
          </cell>
          <cell r="AW806" t="str">
            <v>no</v>
          </cell>
          <cell r="AX806" t="str">
            <v>B</v>
          </cell>
        </row>
        <row r="807">
          <cell r="A807" t="str">
            <v>MB-004/A2</v>
          </cell>
          <cell r="B807">
            <v>1</v>
          </cell>
          <cell r="C807" t="str">
            <v>MB-004/A2</v>
          </cell>
          <cell r="D807" t="str">
            <v>MB-004/A</v>
          </cell>
          <cell r="E807" t="str">
            <v>Monza</v>
          </cell>
          <cell r="F807" t="str">
            <v>MB-004</v>
          </cell>
          <cell r="H807" t="str">
            <v xml:space="preserve">N 45°38'8" E 9°13'40" </v>
          </cell>
          <cell r="I807" t="str">
            <v>Rotatoria sp 211 con via Enrico Mattei</v>
          </cell>
          <cell r="J807">
            <v>3</v>
          </cell>
          <cell r="K807">
            <v>4</v>
          </cell>
          <cell r="N807">
            <v>1</v>
          </cell>
          <cell r="O807" t="str">
            <v>2u.</v>
          </cell>
          <cell r="P807">
            <v>12</v>
          </cell>
          <cell r="Q807">
            <v>0</v>
          </cell>
          <cell r="R807">
            <v>5</v>
          </cell>
          <cell r="S807" t="str">
            <v>un autista soccorritore e un soccorritore</v>
          </cell>
          <cell r="T807">
            <v>12</v>
          </cell>
          <cell r="U807" t="str">
            <v>no</v>
          </cell>
          <cell r="V807" t="str">
            <v>no</v>
          </cell>
          <cell r="W807">
            <v>1864</v>
          </cell>
          <cell r="X807">
            <v>25933</v>
          </cell>
          <cell r="Y807">
            <v>13.91255364806867</v>
          </cell>
          <cell r="Z807" t="str">
            <v>Lissone h12</v>
          </cell>
          <cell r="AA807" t="str">
            <v>H12</v>
          </cell>
          <cell r="AB807">
            <v>0</v>
          </cell>
          <cell r="AC807">
            <v>0</v>
          </cell>
          <cell r="AD807">
            <v>6264</v>
          </cell>
          <cell r="AE807">
            <v>2</v>
          </cell>
          <cell r="AF807" t="str">
            <v>Impianto fisso per il mantenimento della carica elettrica dell'ambulanza presso la sede</v>
          </cell>
          <cell r="AG807">
            <v>161</v>
          </cell>
          <cell r="AH807" t="str">
            <v>Ambulanza tipo "A / A1"</v>
          </cell>
          <cell r="AI807">
            <v>1</v>
          </cell>
          <cell r="AJ807" t="str">
            <v>MSB</v>
          </cell>
          <cell r="AK807" t="str">
            <v>NO</v>
          </cell>
          <cell r="AL807">
            <v>3132</v>
          </cell>
          <cell r="AM807">
            <v>0.29166666666666669</v>
          </cell>
          <cell r="AN807">
            <v>0.79166666666666663</v>
          </cell>
          <cell r="AO807" t="str">
            <v>da lunedì a venerdì</v>
          </cell>
          <cell r="AP807" t="str">
            <v>sabato e domenica</v>
          </cell>
          <cell r="AQ807" t="str">
            <v>si</v>
          </cell>
          <cell r="AR807" t="str">
            <v>si</v>
          </cell>
          <cell r="AS807" t="str">
            <v>Tutta la dotazione prevista dal DOC. 37 di AREU. Il DAE e l'Elettrocardiografo sono forniti da AREU</v>
          </cell>
          <cell r="AT807" t="str">
            <v>forniti da AREU</v>
          </cell>
          <cell r="AU807" t="str">
            <v>pc completo di monitor, tastiera e mouse, connettività, telefono con SOREU</v>
          </cell>
          <cell r="AV807" t="str">
            <v>radio veicolare</v>
          </cell>
          <cell r="AW807" t="str">
            <v>no</v>
          </cell>
          <cell r="AX807" t="str">
            <v>B</v>
          </cell>
        </row>
        <row r="808">
          <cell r="A808" t="str">
            <v>MB-004/A3</v>
          </cell>
          <cell r="B808">
            <v>1</v>
          </cell>
        </row>
        <row r="809">
          <cell r="A809" t="str">
            <v>MB-004/A4</v>
          </cell>
          <cell r="B809">
            <v>1</v>
          </cell>
        </row>
        <row r="810">
          <cell r="A810" t="str">
            <v>MB-004/A5</v>
          </cell>
          <cell r="B810">
            <v>1</v>
          </cell>
        </row>
        <row r="811">
          <cell r="A811" t="str">
            <v>MB-004/A6</v>
          </cell>
          <cell r="B811">
            <v>1</v>
          </cell>
        </row>
        <row r="812">
          <cell r="A812" t="str">
            <v>MB-004/B1</v>
          </cell>
          <cell r="B812">
            <v>1</v>
          </cell>
          <cell r="C812" t="str">
            <v>MB-004/B1</v>
          </cell>
          <cell r="D812" t="str">
            <v>MB-004/B</v>
          </cell>
          <cell r="E812" t="str">
            <v>Monza</v>
          </cell>
          <cell r="F812" t="str">
            <v>MB-004</v>
          </cell>
          <cell r="H812" t="str">
            <v>N 45°35'34.5" E 9°14'02.0"</v>
          </cell>
          <cell r="I812" t="str">
            <v>Zona ALDI - Muggiò</v>
          </cell>
          <cell r="J812">
            <v>3</v>
          </cell>
          <cell r="K812">
            <v>4</v>
          </cell>
          <cell r="N812">
            <v>1</v>
          </cell>
          <cell r="O812" t="str">
            <v>2u.</v>
          </cell>
          <cell r="P812">
            <v>12</v>
          </cell>
          <cell r="Q812">
            <v>0</v>
          </cell>
          <cell r="R812">
            <v>7</v>
          </cell>
          <cell r="S812" t="str">
            <v>un autista soccorritore e un soccorritore</v>
          </cell>
          <cell r="T812">
            <v>12</v>
          </cell>
          <cell r="U812" t="str">
            <v>no</v>
          </cell>
          <cell r="V812" t="str">
            <v>no</v>
          </cell>
          <cell r="W812">
            <v>2469</v>
          </cell>
          <cell r="X812">
            <v>33973</v>
          </cell>
          <cell r="Y812">
            <v>13.75982179019846</v>
          </cell>
          <cell r="Z812" t="str">
            <v>Muggiò h12</v>
          </cell>
          <cell r="AA812" t="str">
            <v>H12</v>
          </cell>
          <cell r="AB812">
            <v>0</v>
          </cell>
          <cell r="AC812">
            <v>0</v>
          </cell>
          <cell r="AD812">
            <v>8760</v>
          </cell>
          <cell r="AE812">
            <v>2</v>
          </cell>
          <cell r="AF812" t="str">
            <v>Impianto fisso per il mantenimento della carica elettrica dell'ambulanza presso la sede</v>
          </cell>
          <cell r="AG812">
            <v>162</v>
          </cell>
          <cell r="AH812" t="str">
            <v>Ambulanza tipo "A / A1"</v>
          </cell>
          <cell r="AI812">
            <v>1</v>
          </cell>
          <cell r="AJ812" t="str">
            <v>MSB</v>
          </cell>
          <cell r="AK812" t="str">
            <v>NO</v>
          </cell>
          <cell r="AL812">
            <v>4380</v>
          </cell>
          <cell r="AM812">
            <v>0.29166666666666669</v>
          </cell>
          <cell r="AN812">
            <v>0.79166666666666663</v>
          </cell>
          <cell r="AO812" t="str">
            <v>tutti</v>
          </cell>
          <cell r="AP812" t="str">
            <v>no</v>
          </cell>
          <cell r="AQ812" t="str">
            <v>si</v>
          </cell>
          <cell r="AR812" t="str">
            <v>si</v>
          </cell>
          <cell r="AS812" t="str">
            <v>Tutta la dotazione prevista dal DOC. 37 di AREU. Il DAE e l'Elettrocardiografo sono forniti da AREU</v>
          </cell>
          <cell r="AT812" t="str">
            <v>forniti da AREU</v>
          </cell>
          <cell r="AU812" t="str">
            <v>pc completo di monitor, tastiera e mouse, connettività, telefono con SOREU</v>
          </cell>
          <cell r="AV812" t="str">
            <v>radio veicolare</v>
          </cell>
          <cell r="AW812" t="str">
            <v>no</v>
          </cell>
          <cell r="AX812" t="str">
            <v>B</v>
          </cell>
        </row>
        <row r="813">
          <cell r="A813" t="str">
            <v>MB-004/B2</v>
          </cell>
          <cell r="B813">
            <v>1</v>
          </cell>
        </row>
        <row r="814">
          <cell r="A814" t="str">
            <v>MB-004/B3</v>
          </cell>
          <cell r="B814">
            <v>1</v>
          </cell>
        </row>
        <row r="815">
          <cell r="A815" t="str">
            <v>MB-004/B4</v>
          </cell>
          <cell r="B815">
            <v>1</v>
          </cell>
        </row>
        <row r="816">
          <cell r="A816" t="str">
            <v>MB-004/B5</v>
          </cell>
          <cell r="B816">
            <v>1</v>
          </cell>
        </row>
        <row r="817">
          <cell r="A817" t="str">
            <v>MB-004/B6</v>
          </cell>
          <cell r="B817">
            <v>1</v>
          </cell>
        </row>
        <row r="818">
          <cell r="A818" t="str">
            <v>MB-005/A1</v>
          </cell>
          <cell r="B818">
            <v>1</v>
          </cell>
          <cell r="C818" t="str">
            <v>MB-005/A1</v>
          </cell>
          <cell r="D818" t="str">
            <v>MB-005/A</v>
          </cell>
          <cell r="E818" t="str">
            <v>Monza</v>
          </cell>
          <cell r="F818" t="str">
            <v>MB-005</v>
          </cell>
          <cell r="H818" t="str">
            <v>N 45°33'35.89" E 9°18'10.20"</v>
          </cell>
          <cell r="I818" t="str">
            <v>Intersezione V.le Lombardia con V.le Europa</v>
          </cell>
          <cell r="J818">
            <v>3</v>
          </cell>
          <cell r="K818">
            <v>4</v>
          </cell>
          <cell r="N818">
            <v>1</v>
          </cell>
          <cell r="O818" t="str">
            <v>2/3u.</v>
          </cell>
          <cell r="P818">
            <v>16</v>
          </cell>
          <cell r="Q818">
            <v>8</v>
          </cell>
          <cell r="R818">
            <v>7</v>
          </cell>
          <cell r="S818" t="str">
            <v>dalle ore 6 alle 22: un autista socc.re  e un socc.re; dalle ore 22 alle 6 un autista socc.re e due socc.ri</v>
          </cell>
          <cell r="T818">
            <v>12</v>
          </cell>
          <cell r="U818" t="str">
            <v>si</v>
          </cell>
          <cell r="V818" t="str">
            <v>no</v>
          </cell>
          <cell r="W818">
            <v>4086</v>
          </cell>
          <cell r="X818">
            <v>59732</v>
          </cell>
          <cell r="Y818">
            <v>14.618697993147332</v>
          </cell>
          <cell r="Z818" t="str">
            <v>Brugherio h24</v>
          </cell>
          <cell r="AA818" t="str">
            <v>H24</v>
          </cell>
          <cell r="AB818">
            <v>0</v>
          </cell>
          <cell r="AC818">
            <v>0</v>
          </cell>
          <cell r="AD818">
            <v>20440</v>
          </cell>
          <cell r="AE818">
            <v>2</v>
          </cell>
          <cell r="AF818" t="str">
            <v>Impianto fisso per il mantenimento della carica elettrica dell'ambulanza presso la sede</v>
          </cell>
          <cell r="AG818">
            <v>163</v>
          </cell>
          <cell r="AH818" t="str">
            <v>Ambulanza tipo "A / A1"</v>
          </cell>
          <cell r="AI818">
            <v>1</v>
          </cell>
          <cell r="AJ818" t="str">
            <v>MSB</v>
          </cell>
          <cell r="AK818" t="str">
            <v>NO</v>
          </cell>
          <cell r="AL818">
            <v>8760</v>
          </cell>
          <cell r="AM818">
            <v>0.33333333333333331</v>
          </cell>
          <cell r="AN818">
            <v>0.33333333333333331</v>
          </cell>
          <cell r="AO818" t="str">
            <v>tutti</v>
          </cell>
          <cell r="AP818" t="str">
            <v>no</v>
          </cell>
          <cell r="AQ818" t="str">
            <v>si</v>
          </cell>
          <cell r="AR818" t="str">
            <v>si</v>
          </cell>
          <cell r="AS818" t="str">
            <v>Tutta la dotazione prevista dal DOC. 37 di AREU. Il DAE e l'Elettrocardiografo sono forniti da AREU</v>
          </cell>
          <cell r="AT818" t="str">
            <v>forniti da AREU</v>
          </cell>
          <cell r="AU818" t="str">
            <v>pc completo di monitor, tastiera e mouse, connettività, telefono con SOREU</v>
          </cell>
          <cell r="AV818" t="str">
            <v>radio veicolare</v>
          </cell>
          <cell r="AW818" t="str">
            <v>no</v>
          </cell>
          <cell r="AX818" t="str">
            <v>B</v>
          </cell>
        </row>
        <row r="819">
          <cell r="A819" t="str">
            <v>MB-005/A2</v>
          </cell>
          <cell r="B819">
            <v>1</v>
          </cell>
        </row>
        <row r="820">
          <cell r="A820" t="str">
            <v>MB-005/A3</v>
          </cell>
          <cell r="B820">
            <v>1</v>
          </cell>
        </row>
        <row r="821">
          <cell r="A821" t="str">
            <v>MB-005/A4</v>
          </cell>
          <cell r="B821">
            <v>1</v>
          </cell>
        </row>
        <row r="822">
          <cell r="A822" t="str">
            <v>MB-005/A5</v>
          </cell>
          <cell r="B822">
            <v>1</v>
          </cell>
        </row>
        <row r="823">
          <cell r="A823" t="str">
            <v>MB-005/A6</v>
          </cell>
          <cell r="B823">
            <v>1</v>
          </cell>
        </row>
        <row r="824">
          <cell r="A824" t="str">
            <v>MB-005/B1</v>
          </cell>
          <cell r="B824">
            <v>1</v>
          </cell>
          <cell r="C824" t="str">
            <v>MB-005/B1</v>
          </cell>
          <cell r="D824" t="str">
            <v>MB-005/B</v>
          </cell>
          <cell r="E824" t="str">
            <v>Monza</v>
          </cell>
          <cell r="F824" t="str">
            <v>MB-005</v>
          </cell>
          <cell r="H824" t="str">
            <v>N 45°34'39.30" E 9°16'57.33"</v>
          </cell>
          <cell r="I824" t="str">
            <v>Via Buonarroti ang. via Mentana</v>
          </cell>
          <cell r="J824">
            <v>3</v>
          </cell>
          <cell r="K824">
            <v>4</v>
          </cell>
          <cell r="N824">
            <v>1</v>
          </cell>
          <cell r="O824" t="str">
            <v>2/3u.</v>
          </cell>
          <cell r="P824">
            <v>16</v>
          </cell>
          <cell r="Q824">
            <v>8</v>
          </cell>
          <cell r="R824">
            <v>7</v>
          </cell>
          <cell r="S824" t="str">
            <v>dalle ore 6 alle 22: un autista socc.re  e un socc.re; dalle ore 22 alle 6 un autista socc.re e due socc.ri</v>
          </cell>
          <cell r="T824">
            <v>12</v>
          </cell>
          <cell r="U824" t="str">
            <v>si</v>
          </cell>
          <cell r="V824" t="str">
            <v>no</v>
          </cell>
          <cell r="W824">
            <v>5916</v>
          </cell>
          <cell r="X824">
            <v>71461</v>
          </cell>
          <cell r="Y824">
            <v>12.079276538201487</v>
          </cell>
          <cell r="Z824" t="str">
            <v>Monza h24</v>
          </cell>
          <cell r="AA824" t="str">
            <v>H24</v>
          </cell>
          <cell r="AB824">
            <v>0</v>
          </cell>
          <cell r="AC824">
            <v>0</v>
          </cell>
          <cell r="AD824">
            <v>20440</v>
          </cell>
          <cell r="AE824">
            <v>2</v>
          </cell>
          <cell r="AF824" t="str">
            <v>Impianto fisso per il mantenimento della carica elettrica dell'ambulanza presso la sede</v>
          </cell>
          <cell r="AG824">
            <v>164</v>
          </cell>
          <cell r="AH824" t="str">
            <v>Ambulanza tipo "A / A1"</v>
          </cell>
          <cell r="AI824">
            <v>1</v>
          </cell>
          <cell r="AJ824" t="str">
            <v>MSB</v>
          </cell>
          <cell r="AK824" t="str">
            <v>NO</v>
          </cell>
          <cell r="AL824">
            <v>8760</v>
          </cell>
          <cell r="AM824">
            <v>0.33333333333333331</v>
          </cell>
          <cell r="AN824">
            <v>0.33333333333333331</v>
          </cell>
          <cell r="AO824" t="str">
            <v>tutti</v>
          </cell>
          <cell r="AP824" t="str">
            <v>no</v>
          </cell>
          <cell r="AQ824" t="str">
            <v>si</v>
          </cell>
          <cell r="AR824" t="str">
            <v>si</v>
          </cell>
          <cell r="AS824" t="str">
            <v>Tutta la dotazione prevista dal DOC. 37 di AREU. Il DAE e l'Elettrocardiografo sono forniti da AREU</v>
          </cell>
          <cell r="AT824" t="str">
            <v>forniti da AREU</v>
          </cell>
          <cell r="AU824" t="str">
            <v>pc completo di monitor, tastiera e mouse, connettività, telefono con SOREU</v>
          </cell>
          <cell r="AV824" t="str">
            <v>radio veicolare</v>
          </cell>
          <cell r="AW824" t="str">
            <v>no</v>
          </cell>
          <cell r="AX824" t="str">
            <v>B</v>
          </cell>
        </row>
        <row r="825">
          <cell r="A825" t="str">
            <v>MB-005/B2</v>
          </cell>
          <cell r="B825">
            <v>1</v>
          </cell>
          <cell r="C825" t="str">
            <v>MB-005/B2</v>
          </cell>
          <cell r="D825" t="str">
            <v>MB-005/B</v>
          </cell>
          <cell r="E825" t="str">
            <v>Monza</v>
          </cell>
          <cell r="F825" t="str">
            <v>MB-005</v>
          </cell>
          <cell r="H825" t="str">
            <v xml:space="preserve"> N 45°35'17.31"  E 9°17'06.52"</v>
          </cell>
          <cell r="I825" t="str">
            <v>Via Lecco ang. via Cantore)</v>
          </cell>
          <cell r="J825">
            <v>3</v>
          </cell>
          <cell r="K825">
            <v>4</v>
          </cell>
          <cell r="N825">
            <v>1</v>
          </cell>
          <cell r="O825" t="str">
            <v>2u.</v>
          </cell>
          <cell r="P825">
            <v>12</v>
          </cell>
          <cell r="Q825">
            <v>0</v>
          </cell>
          <cell r="R825">
            <v>5</v>
          </cell>
          <cell r="S825" t="str">
            <v>un autista soccorritore e un soccorritore</v>
          </cell>
          <cell r="T825">
            <v>12</v>
          </cell>
          <cell r="U825" t="str">
            <v>no</v>
          </cell>
          <cell r="V825" t="str">
            <v>no</v>
          </cell>
          <cell r="W825">
            <v>1959</v>
          </cell>
          <cell r="X825">
            <v>21790</v>
          </cell>
          <cell r="Y825">
            <v>11.123021949974477</v>
          </cell>
          <cell r="Z825" t="str">
            <v>Monza h12</v>
          </cell>
          <cell r="AA825" t="str">
            <v>H12</v>
          </cell>
          <cell r="AB825">
            <v>0</v>
          </cell>
          <cell r="AC825">
            <v>0</v>
          </cell>
          <cell r="AD825">
            <v>6264</v>
          </cell>
          <cell r="AE825">
            <v>2</v>
          </cell>
          <cell r="AF825" t="str">
            <v>Impianto fisso per il mantenimento della carica elettrica dell'ambulanza presso la sede</v>
          </cell>
          <cell r="AG825">
            <v>165</v>
          </cell>
          <cell r="AH825" t="str">
            <v>Ambulanza tipo "A / A1"</v>
          </cell>
          <cell r="AI825">
            <v>1</v>
          </cell>
          <cell r="AJ825" t="str">
            <v>MSB</v>
          </cell>
          <cell r="AK825" t="str">
            <v>NO</v>
          </cell>
          <cell r="AL825">
            <v>3132</v>
          </cell>
          <cell r="AM825">
            <v>0.29166666666666669</v>
          </cell>
          <cell r="AN825">
            <v>0.79166666666666663</v>
          </cell>
          <cell r="AO825" t="str">
            <v>da lunedì a venerdì</v>
          </cell>
          <cell r="AP825" t="str">
            <v>sabato e domenica</v>
          </cell>
          <cell r="AQ825" t="str">
            <v>si</v>
          </cell>
          <cell r="AR825" t="str">
            <v>si</v>
          </cell>
          <cell r="AS825" t="str">
            <v>Tutta la dotazione prevista dal DOC. 37 di AREU. Il DAE e l'Elettrocardiografo sono forniti da AREU</v>
          </cell>
          <cell r="AT825" t="str">
            <v>forniti da AREU</v>
          </cell>
          <cell r="AU825" t="str">
            <v>pc completo di monitor, tastiera e mouse, connettività, telefono con SOREU</v>
          </cell>
          <cell r="AV825" t="str">
            <v>radio veicolare</v>
          </cell>
          <cell r="AW825" t="str">
            <v>no</v>
          </cell>
          <cell r="AX825" t="str">
            <v>B</v>
          </cell>
        </row>
        <row r="826">
          <cell r="A826" t="str">
            <v>MB-005/B3</v>
          </cell>
          <cell r="B826">
            <v>1</v>
          </cell>
        </row>
        <row r="827">
          <cell r="A827" t="str">
            <v>MB-005/B4</v>
          </cell>
          <cell r="B827">
            <v>1</v>
          </cell>
        </row>
        <row r="828">
          <cell r="A828" t="str">
            <v>MB-005/B5</v>
          </cell>
          <cell r="B828">
            <v>1</v>
          </cell>
        </row>
        <row r="829">
          <cell r="A829" t="str">
            <v>MB-005/B6</v>
          </cell>
          <cell r="B829">
            <v>1</v>
          </cell>
        </row>
        <row r="830">
          <cell r="A830" t="str">
            <v>MB-005/C1</v>
          </cell>
          <cell r="B830">
            <v>1</v>
          </cell>
          <cell r="C830" t="str">
            <v>MB-005/C1</v>
          </cell>
          <cell r="D830" t="str">
            <v>MB-005/C</v>
          </cell>
          <cell r="E830" t="str">
            <v>Monza</v>
          </cell>
          <cell r="F830" t="str">
            <v>MB-005</v>
          </cell>
          <cell r="H830" t="str">
            <v>N 45°34'18.04"  E 9°14'49.50"</v>
          </cell>
          <cell r="I830" t="str">
            <v>Intersezione V.le Romagna con V.le Lombardia</v>
          </cell>
          <cell r="J830">
            <v>3</v>
          </cell>
          <cell r="K830">
            <v>4</v>
          </cell>
          <cell r="N830">
            <v>1</v>
          </cell>
          <cell r="O830" t="str">
            <v>3U.</v>
          </cell>
          <cell r="P830">
            <v>16</v>
          </cell>
          <cell r="Q830">
            <v>8</v>
          </cell>
          <cell r="R830">
            <v>7</v>
          </cell>
          <cell r="S830" t="str">
            <v>un autista soccorritore e due soccorritori</v>
          </cell>
          <cell r="T830">
            <v>12</v>
          </cell>
          <cell r="U830" t="str">
            <v>si</v>
          </cell>
          <cell r="V830" t="str">
            <v>no</v>
          </cell>
          <cell r="W830">
            <v>2533</v>
          </cell>
          <cell r="X830">
            <v>32382</v>
          </cell>
          <cell r="Y830">
            <v>12.784050532964864</v>
          </cell>
          <cell r="Z830" t="str">
            <v>Monza2 h24</v>
          </cell>
          <cell r="AA830" t="str">
            <v>H24</v>
          </cell>
          <cell r="AB830">
            <v>0</v>
          </cell>
          <cell r="AC830">
            <v>0</v>
          </cell>
          <cell r="AD830">
            <v>26280</v>
          </cell>
          <cell r="AE830">
            <v>2</v>
          </cell>
          <cell r="AF830" t="str">
            <v>Impianto fisso per il mantenimento della carica elettrica dell'ambulanza presso la sede</v>
          </cell>
          <cell r="AG830">
            <v>365</v>
          </cell>
          <cell r="AH830" t="str">
            <v>Ambulanza tipo "A / A1"</v>
          </cell>
          <cell r="AI830">
            <v>1</v>
          </cell>
          <cell r="AJ830" t="str">
            <v>MSB</v>
          </cell>
          <cell r="AK830" t="str">
            <v>NO</v>
          </cell>
          <cell r="AL830">
            <v>8760</v>
          </cell>
          <cell r="AM830">
            <v>0.33333333333333331</v>
          </cell>
          <cell r="AN830">
            <v>0.33333333333333331</v>
          </cell>
          <cell r="AO830" t="str">
            <v>tutti</v>
          </cell>
          <cell r="AP830" t="str">
            <v>no</v>
          </cell>
          <cell r="AQ830" t="str">
            <v>si</v>
          </cell>
          <cell r="AR830" t="str">
            <v>si</v>
          </cell>
          <cell r="AS830" t="str">
            <v>Tutta la dotazione prevista dal DOC. 37 di AREU. Il DAE e l'Elettrocardiografo sono forniti da AREU</v>
          </cell>
          <cell r="AT830" t="str">
            <v>forniti da AREU</v>
          </cell>
          <cell r="AU830" t="str">
            <v>pc completo di monitor, tastiera e mouse, connettività, telefono con SOREU</v>
          </cell>
          <cell r="AV830" t="str">
            <v>radio veicolare</v>
          </cell>
          <cell r="AW830" t="str">
            <v>no</v>
          </cell>
          <cell r="AX830" t="str">
            <v>B</v>
          </cell>
        </row>
        <row r="831">
          <cell r="A831" t="str">
            <v>MB-005/C2</v>
          </cell>
          <cell r="B831">
            <v>1</v>
          </cell>
        </row>
        <row r="832">
          <cell r="A832" t="str">
            <v>MB-005/C3</v>
          </cell>
          <cell r="B832">
            <v>1</v>
          </cell>
        </row>
        <row r="833">
          <cell r="A833" t="str">
            <v>MB-005/C4</v>
          </cell>
          <cell r="B833">
            <v>1</v>
          </cell>
        </row>
        <row r="834">
          <cell r="A834" t="str">
            <v>MB-005/C5</v>
          </cell>
          <cell r="B834">
            <v>1</v>
          </cell>
        </row>
        <row r="835">
          <cell r="A835" t="str">
            <v>MB-005/C6</v>
          </cell>
          <cell r="B835">
            <v>1</v>
          </cell>
        </row>
        <row r="836">
          <cell r="A836" t="str">
            <v>MB-006/A1</v>
          </cell>
          <cell r="B836">
            <v>1</v>
          </cell>
          <cell r="C836" t="str">
            <v>MB-006/A1</v>
          </cell>
          <cell r="D836" t="str">
            <v>MB-006/A</v>
          </cell>
          <cell r="E836" t="str">
            <v>Monza</v>
          </cell>
          <cell r="F836" t="str">
            <v>MB-006</v>
          </cell>
          <cell r="H836" t="str">
            <v>N 45°37'22.88" E 9°11'55.39"</v>
          </cell>
          <cell r="I836" t="str">
            <v>Intersezione SP 151 con via Milano</v>
          </cell>
          <cell r="J836">
            <v>3</v>
          </cell>
          <cell r="K836">
            <v>4</v>
          </cell>
          <cell r="N836">
            <v>1</v>
          </cell>
          <cell r="O836" t="str">
            <v>2/3u.</v>
          </cell>
          <cell r="P836">
            <v>16</v>
          </cell>
          <cell r="Q836">
            <v>8</v>
          </cell>
          <cell r="R836">
            <v>7</v>
          </cell>
          <cell r="S836" t="str">
            <v>dalle ore 6 alle 22: un autista socc.re  e un socc.re; dalle ore 22 alle 6 un autista socc.re e due socc.ri</v>
          </cell>
          <cell r="T836">
            <v>12</v>
          </cell>
          <cell r="U836" t="str">
            <v>si</v>
          </cell>
          <cell r="V836" t="str">
            <v>no</v>
          </cell>
          <cell r="W836">
            <v>4440</v>
          </cell>
          <cell r="X836">
            <v>66710</v>
          </cell>
          <cell r="Y836">
            <v>15.024774774774775</v>
          </cell>
          <cell r="Z836" t="str">
            <v>Desio h24</v>
          </cell>
          <cell r="AA836" t="str">
            <v>H24</v>
          </cell>
          <cell r="AB836">
            <v>0</v>
          </cell>
          <cell r="AC836">
            <v>0</v>
          </cell>
          <cell r="AD836">
            <v>20440</v>
          </cell>
          <cell r="AE836">
            <v>2</v>
          </cell>
          <cell r="AF836" t="str">
            <v>Impianto fisso per il mantenimento della carica elettrica dell'ambulanza presso la sede</v>
          </cell>
          <cell r="AG836">
            <v>366</v>
          </cell>
          <cell r="AH836" t="str">
            <v>Ambulanza tipo "A / A1"</v>
          </cell>
          <cell r="AI836">
            <v>1</v>
          </cell>
          <cell r="AJ836" t="str">
            <v>MSB</v>
          </cell>
          <cell r="AK836" t="str">
            <v>NO</v>
          </cell>
          <cell r="AL836">
            <v>8760</v>
          </cell>
          <cell r="AM836">
            <v>0.33333333333333331</v>
          </cell>
          <cell r="AN836">
            <v>0.33333333333333331</v>
          </cell>
          <cell r="AO836" t="str">
            <v>tutti</v>
          </cell>
          <cell r="AP836" t="str">
            <v>no</v>
          </cell>
          <cell r="AQ836" t="str">
            <v>si</v>
          </cell>
          <cell r="AR836" t="str">
            <v>si</v>
          </cell>
          <cell r="AS836" t="str">
            <v>Tutta la dotazione prevista dal DOC. 37 di AREU. Il DAE e l'Elettrocardiografo sono forniti da AREU</v>
          </cell>
          <cell r="AT836" t="str">
            <v>forniti da AREU</v>
          </cell>
          <cell r="AU836" t="str">
            <v>pc completo di monitor, tastiera e mouse, connettività, telefono con SOREU</v>
          </cell>
          <cell r="AV836" t="str">
            <v>radio veicolare</v>
          </cell>
          <cell r="AW836" t="str">
            <v>no</v>
          </cell>
          <cell r="AX836" t="str">
            <v>B</v>
          </cell>
        </row>
        <row r="837">
          <cell r="A837" t="str">
            <v>MB-006/A2</v>
          </cell>
          <cell r="B837">
            <v>1</v>
          </cell>
        </row>
        <row r="838">
          <cell r="A838" t="str">
            <v>MB-006/A3</v>
          </cell>
          <cell r="B838">
            <v>1</v>
          </cell>
        </row>
        <row r="839">
          <cell r="A839" t="str">
            <v>MB-006/A4</v>
          </cell>
          <cell r="B839">
            <v>1</v>
          </cell>
        </row>
        <row r="840">
          <cell r="A840" t="str">
            <v>MB-006/A5</v>
          </cell>
          <cell r="B840">
            <v>1</v>
          </cell>
        </row>
        <row r="841">
          <cell r="A841" t="str">
            <v>MB-006/A6</v>
          </cell>
          <cell r="B841">
            <v>1</v>
          </cell>
        </row>
        <row r="842">
          <cell r="A842" t="str">
            <v>MB-006/B1</v>
          </cell>
          <cell r="B842">
            <v>1</v>
          </cell>
          <cell r="C842" t="str">
            <v>MB-006/B1</v>
          </cell>
          <cell r="D842" t="str">
            <v>MB-006/B</v>
          </cell>
          <cell r="E842" t="str">
            <v>Monza</v>
          </cell>
          <cell r="F842" t="str">
            <v>MB-006</v>
          </cell>
          <cell r="H842" t="str">
            <v xml:space="preserve">N 45°36'57.7" E 9°11'05.4" </v>
          </cell>
          <cell r="I842" t="str">
            <v>SP173</v>
          </cell>
          <cell r="J842">
            <v>3</v>
          </cell>
          <cell r="K842">
            <v>4</v>
          </cell>
          <cell r="N842">
            <v>1</v>
          </cell>
          <cell r="O842" t="str">
            <v>2u.</v>
          </cell>
          <cell r="P842">
            <v>12</v>
          </cell>
          <cell r="Q842">
            <v>0</v>
          </cell>
          <cell r="R842">
            <v>7</v>
          </cell>
          <cell r="S842" t="str">
            <v>un autista soccorritore e un soccorritore</v>
          </cell>
          <cell r="T842">
            <v>12</v>
          </cell>
          <cell r="U842" t="str">
            <v>no</v>
          </cell>
          <cell r="V842" t="str">
            <v>no</v>
          </cell>
          <cell r="W842">
            <v>2220</v>
          </cell>
          <cell r="X842">
            <v>33355</v>
          </cell>
          <cell r="Y842">
            <v>15.024774774774775</v>
          </cell>
          <cell r="Z842" t="str">
            <v>Desio2 h12</v>
          </cell>
          <cell r="AA842" t="str">
            <v>H12</v>
          </cell>
          <cell r="AB842">
            <v>0</v>
          </cell>
          <cell r="AC842">
            <v>0</v>
          </cell>
          <cell r="AD842">
            <v>8760</v>
          </cell>
          <cell r="AE842">
            <v>2</v>
          </cell>
          <cell r="AF842" t="str">
            <v>Impianto fisso per il mantenimento della carica elettrica dell'ambulanza presso la sede</v>
          </cell>
          <cell r="AG842">
            <v>166</v>
          </cell>
          <cell r="AH842" t="str">
            <v>Ambulanza tipo "A / A1"</v>
          </cell>
          <cell r="AI842">
            <v>1</v>
          </cell>
          <cell r="AJ842" t="str">
            <v xml:space="preserve">MSB </v>
          </cell>
          <cell r="AK842" t="str">
            <v>NO</v>
          </cell>
          <cell r="AL842">
            <v>4380</v>
          </cell>
          <cell r="AM842">
            <v>0.29166666666666669</v>
          </cell>
          <cell r="AN842">
            <v>0.79166666666666663</v>
          </cell>
          <cell r="AO842" t="str">
            <v>tutti</v>
          </cell>
          <cell r="AP842" t="str">
            <v>no</v>
          </cell>
          <cell r="AQ842" t="str">
            <v>si</v>
          </cell>
          <cell r="AR842" t="str">
            <v>si</v>
          </cell>
          <cell r="AS842" t="str">
            <v>Tutta la dotazione prevista dal DOC. 37 di AREU. Il DAE e l'Elettrocardiografo sono forniti da AREU</v>
          </cell>
          <cell r="AT842" t="str">
            <v>forniti da AREU</v>
          </cell>
          <cell r="AU842" t="str">
            <v>pc completo di monitor, tastiera e mouse, connettività, telefono con SOREU</v>
          </cell>
          <cell r="AV842" t="str">
            <v>radio veicolare</v>
          </cell>
          <cell r="AW842" t="str">
            <v>no</v>
          </cell>
          <cell r="AX842" t="str">
            <v>B</v>
          </cell>
        </row>
        <row r="843">
          <cell r="A843" t="str">
            <v>MB-006/B2</v>
          </cell>
          <cell r="B843">
            <v>1</v>
          </cell>
        </row>
        <row r="844">
          <cell r="A844" t="str">
            <v>MB-006/B3</v>
          </cell>
          <cell r="B844">
            <v>1</v>
          </cell>
        </row>
        <row r="845">
          <cell r="A845" t="str">
            <v>MB-006/B4</v>
          </cell>
          <cell r="B845">
            <v>1</v>
          </cell>
        </row>
        <row r="846">
          <cell r="A846" t="str">
            <v>MB-006/B5</v>
          </cell>
          <cell r="B846">
            <v>1</v>
          </cell>
        </row>
        <row r="847">
          <cell r="A847" t="str">
            <v>MB-006/B6</v>
          </cell>
          <cell r="B847">
            <v>1</v>
          </cell>
        </row>
        <row r="848">
          <cell r="A848" t="str">
            <v>MB-006/C1</v>
          </cell>
          <cell r="B848">
            <v>1</v>
          </cell>
          <cell r="C848" t="str">
            <v>MB-006/C1</v>
          </cell>
          <cell r="D848" t="str">
            <v>MB-006/C</v>
          </cell>
          <cell r="E848" t="str">
            <v>Monza</v>
          </cell>
          <cell r="F848" t="str">
            <v>MB-006</v>
          </cell>
          <cell r="H848" t="str">
            <v>N 45°39'21.37" E 9°12'32.13"</v>
          </cell>
          <cell r="I848" t="str">
            <v>C.so Matteotti ang. via G. Parini</v>
          </cell>
          <cell r="J848">
            <v>3</v>
          </cell>
          <cell r="K848">
            <v>4</v>
          </cell>
          <cell r="N848">
            <v>1</v>
          </cell>
          <cell r="O848" t="str">
            <v>3u.</v>
          </cell>
          <cell r="P848">
            <v>16</v>
          </cell>
          <cell r="Q848">
            <v>8</v>
          </cell>
          <cell r="R848">
            <v>7</v>
          </cell>
          <cell r="S848" t="str">
            <v>un autista soccorritore e due soccorritori</v>
          </cell>
          <cell r="T848">
            <v>12</v>
          </cell>
          <cell r="U848" t="str">
            <v>si</v>
          </cell>
          <cell r="V848" t="str">
            <v>no</v>
          </cell>
          <cell r="W848">
            <v>4703</v>
          </cell>
          <cell r="X848">
            <v>73410</v>
          </cell>
          <cell r="Y848">
            <v>15.609185626196044</v>
          </cell>
          <cell r="Z848" t="str">
            <v>Seregno h24</v>
          </cell>
          <cell r="AA848" t="str">
            <v>H24</v>
          </cell>
          <cell r="AB848">
            <v>0</v>
          </cell>
          <cell r="AC848">
            <v>0</v>
          </cell>
          <cell r="AD848">
            <v>26280</v>
          </cell>
          <cell r="AE848">
            <v>2</v>
          </cell>
          <cell r="AF848" t="str">
            <v>Impianto fisso per il mantenimento della carica elettrica dell'ambulanza presso la sede</v>
          </cell>
          <cell r="AG848">
            <v>167</v>
          </cell>
          <cell r="AH848" t="str">
            <v>Ambulanza tipo "A / A1"</v>
          </cell>
          <cell r="AI848">
            <v>1</v>
          </cell>
          <cell r="AJ848" t="str">
            <v>MSB</v>
          </cell>
          <cell r="AK848" t="str">
            <v>NO</v>
          </cell>
          <cell r="AL848">
            <v>8760</v>
          </cell>
          <cell r="AM848">
            <v>0.33333333333333331</v>
          </cell>
          <cell r="AN848">
            <v>0.33333333333333331</v>
          </cell>
          <cell r="AO848" t="str">
            <v>tutti</v>
          </cell>
          <cell r="AP848" t="str">
            <v>no</v>
          </cell>
          <cell r="AQ848" t="str">
            <v>si</v>
          </cell>
          <cell r="AR848" t="str">
            <v>si</v>
          </cell>
          <cell r="AS848" t="str">
            <v>Tutta la dotazione prevista dal DOC. 37 di AREU. Il DAE e l'Elettrocardiografo sono forniti da AREU</v>
          </cell>
          <cell r="AT848" t="str">
            <v>forniti da AREU</v>
          </cell>
          <cell r="AU848" t="str">
            <v>pc completo di monitor, tastiera e mouse, connettività, telefono con SOREU</v>
          </cell>
          <cell r="AV848" t="str">
            <v>radio veicolare</v>
          </cell>
          <cell r="AW848" t="str">
            <v>no</v>
          </cell>
          <cell r="AX848" t="str">
            <v>B</v>
          </cell>
        </row>
        <row r="849">
          <cell r="A849" t="str">
            <v>MB-006/C2</v>
          </cell>
          <cell r="B849">
            <v>1</v>
          </cell>
          <cell r="C849" t="str">
            <v>MB-006/C2</v>
          </cell>
          <cell r="D849" t="str">
            <v>MB-006/C</v>
          </cell>
          <cell r="E849" t="str">
            <v>Monza</v>
          </cell>
          <cell r="F849" t="str">
            <v>MB-006</v>
          </cell>
          <cell r="H849" t="str">
            <v xml:space="preserve"> N 45°39'10.98"  E 9°9'27.37"</v>
          </cell>
          <cell r="I849" t="str">
            <v>Via Tre Venezie ang. M. Polo</v>
          </cell>
          <cell r="J849">
            <v>3</v>
          </cell>
          <cell r="K849">
            <v>4</v>
          </cell>
          <cell r="N849">
            <v>1</v>
          </cell>
          <cell r="O849" t="str">
            <v>2u.</v>
          </cell>
          <cell r="P849">
            <v>12</v>
          </cell>
          <cell r="Q849">
            <v>0</v>
          </cell>
          <cell r="R849">
            <v>5</v>
          </cell>
          <cell r="S849" t="str">
            <v>un autista soccorritore e un soccorritore</v>
          </cell>
          <cell r="T849">
            <v>12</v>
          </cell>
          <cell r="U849" t="str">
            <v>no</v>
          </cell>
          <cell r="V849" t="str">
            <v>no</v>
          </cell>
          <cell r="W849">
            <v>1624</v>
          </cell>
          <cell r="X849">
            <v>30868</v>
          </cell>
          <cell r="Y849">
            <v>19.007389162561577</v>
          </cell>
          <cell r="Z849" t="str">
            <v>Seregno h12</v>
          </cell>
          <cell r="AA849" t="str">
            <v>H12</v>
          </cell>
          <cell r="AB849">
            <v>0</v>
          </cell>
          <cell r="AC849">
            <v>0</v>
          </cell>
          <cell r="AD849">
            <v>6264</v>
          </cell>
          <cell r="AE849">
            <v>2</v>
          </cell>
          <cell r="AF849" t="str">
            <v>Impianto fisso per il mantenimento della carica elettrica dell'ambulanza presso la sede</v>
          </cell>
          <cell r="AG849">
            <v>168</v>
          </cell>
          <cell r="AH849" t="str">
            <v>Ambulanza tipo "A / A1"</v>
          </cell>
          <cell r="AI849">
            <v>1</v>
          </cell>
          <cell r="AJ849" t="str">
            <v>MSB</v>
          </cell>
          <cell r="AK849" t="str">
            <v>NO</v>
          </cell>
          <cell r="AL849">
            <v>3132</v>
          </cell>
          <cell r="AM849">
            <v>0.29166666666666669</v>
          </cell>
          <cell r="AN849">
            <v>0.79166666666666663</v>
          </cell>
          <cell r="AO849" t="str">
            <v>da lunedì a venerdì</v>
          </cell>
          <cell r="AP849" t="str">
            <v xml:space="preserve">sabato e domenica </v>
          </cell>
          <cell r="AQ849" t="str">
            <v>si</v>
          </cell>
          <cell r="AR849" t="str">
            <v>si</v>
          </cell>
          <cell r="AS849" t="str">
            <v>Tutta la dotazione prevista dal DOC. 37 di AREU. Il DAE e l'Elettrocardiografo sono forniti da AREU</v>
          </cell>
          <cell r="AT849" t="str">
            <v>forniti da AREU</v>
          </cell>
          <cell r="AU849" t="str">
            <v>pc completo di monitor, tastiera e mouse, connettività, telefono con SOREU</v>
          </cell>
          <cell r="AV849" t="str">
            <v>radio veicolare</v>
          </cell>
          <cell r="AW849" t="str">
            <v>no</v>
          </cell>
          <cell r="AX849" t="str">
            <v>B</v>
          </cell>
        </row>
        <row r="850">
          <cell r="A850" t="str">
            <v>MB-006/C3</v>
          </cell>
          <cell r="B850">
            <v>1</v>
          </cell>
        </row>
        <row r="851">
          <cell r="A851" t="str">
            <v>MB-006/C4</v>
          </cell>
          <cell r="B851">
            <v>1</v>
          </cell>
        </row>
        <row r="852">
          <cell r="A852" t="str">
            <v>MB-006/C5</v>
          </cell>
          <cell r="B852">
            <v>1</v>
          </cell>
        </row>
        <row r="853">
          <cell r="A853" t="str">
            <v>MB-006/C6</v>
          </cell>
          <cell r="B853">
            <v>1</v>
          </cell>
        </row>
        <row r="854">
          <cell r="A854" t="str">
            <v>MB-007/A1</v>
          </cell>
          <cell r="B854">
            <v>1</v>
          </cell>
          <cell r="C854" t="str">
            <v>MB-007/A1</v>
          </cell>
          <cell r="D854" t="str">
            <v>MB-007/A</v>
          </cell>
          <cell r="E854" t="str">
            <v>Monza</v>
          </cell>
          <cell r="F854" t="str">
            <v>MB-007</v>
          </cell>
          <cell r="H854" t="str">
            <v>N 45°38'21.31" E 9°28'14.71"</v>
          </cell>
          <cell r="I854" t="str">
            <v>Intersezione SP 55 con SP 178</v>
          </cell>
          <cell r="J854">
            <v>3</v>
          </cell>
          <cell r="K854">
            <v>7</v>
          </cell>
          <cell r="N854">
            <v>1</v>
          </cell>
          <cell r="O854" t="str">
            <v>2/3u.</v>
          </cell>
          <cell r="P854">
            <v>16</v>
          </cell>
          <cell r="Q854">
            <v>8</v>
          </cell>
          <cell r="R854">
            <v>7</v>
          </cell>
          <cell r="S854" t="str">
            <v>dalle ore 6 alle 22: un autista socc.re  e un socc.re; dalle ore 22 alle 6 un autista socc.re e due socc.ri</v>
          </cell>
          <cell r="T854">
            <v>12</v>
          </cell>
          <cell r="U854" t="str">
            <v>si</v>
          </cell>
          <cell r="V854" t="str">
            <v>no</v>
          </cell>
          <cell r="W854">
            <v>3018</v>
          </cell>
          <cell r="X854">
            <v>71016</v>
          </cell>
          <cell r="Y854">
            <v>23.530815109343937</v>
          </cell>
          <cell r="Z854" t="str">
            <v>Cornate h24</v>
          </cell>
          <cell r="AA854" t="str">
            <v>H24</v>
          </cell>
          <cell r="AB854">
            <v>0</v>
          </cell>
          <cell r="AC854">
            <v>0</v>
          </cell>
          <cell r="AD854">
            <v>20440</v>
          </cell>
          <cell r="AE854">
            <v>2</v>
          </cell>
          <cell r="AF854" t="str">
            <v>Impianto fisso per il mantenimento della carica elettrica dell'ambulanza presso la sede</v>
          </cell>
          <cell r="AG854">
            <v>169</v>
          </cell>
          <cell r="AH854" t="str">
            <v>Ambulanza tipo "A / A1"</v>
          </cell>
          <cell r="AI854">
            <v>1</v>
          </cell>
          <cell r="AJ854" t="str">
            <v>MSB</v>
          </cell>
          <cell r="AK854" t="str">
            <v>NO</v>
          </cell>
          <cell r="AL854">
            <v>8760</v>
          </cell>
          <cell r="AM854">
            <v>0.33333333333333331</v>
          </cell>
          <cell r="AN854">
            <v>0.33333333333333331</v>
          </cell>
          <cell r="AO854" t="str">
            <v>tutti</v>
          </cell>
          <cell r="AP854" t="str">
            <v>no</v>
          </cell>
          <cell r="AQ854" t="str">
            <v>si</v>
          </cell>
          <cell r="AR854" t="str">
            <v>si</v>
          </cell>
          <cell r="AS854" t="str">
            <v>Tutta la dotazione prevista dal DOC. 37 di AREU. Il DAE e l'Elettrocardiografo sono forniti da AREU</v>
          </cell>
          <cell r="AT854" t="str">
            <v>forniti da AREU</v>
          </cell>
          <cell r="AU854" t="str">
            <v>pc completo di monitor, tastiera e mouse, connettività, telefono con SOREU</v>
          </cell>
          <cell r="AV854" t="str">
            <v>radio veicolare</v>
          </cell>
          <cell r="AW854" t="str">
            <v>no</v>
          </cell>
          <cell r="AX854" t="str">
            <v>B</v>
          </cell>
        </row>
        <row r="855">
          <cell r="A855" t="str">
            <v>MB-007/A2</v>
          </cell>
          <cell r="B855">
            <v>1</v>
          </cell>
        </row>
        <row r="856">
          <cell r="A856" t="str">
            <v>MB-007/A3</v>
          </cell>
          <cell r="B856">
            <v>1</v>
          </cell>
        </row>
        <row r="857">
          <cell r="A857" t="str">
            <v>MB-007/A4</v>
          </cell>
          <cell r="B857">
            <v>1</v>
          </cell>
        </row>
        <row r="858">
          <cell r="A858" t="str">
            <v>MB-007/A5</v>
          </cell>
          <cell r="B858">
            <v>1</v>
          </cell>
        </row>
        <row r="859">
          <cell r="A859" t="str">
            <v>MB-007/A6</v>
          </cell>
          <cell r="B859">
            <v>1</v>
          </cell>
        </row>
        <row r="860">
          <cell r="A860" t="str">
            <v>MB-008/A1</v>
          </cell>
          <cell r="B860">
            <v>1</v>
          </cell>
          <cell r="C860" t="str">
            <v>MB-008/A1</v>
          </cell>
          <cell r="D860" t="str">
            <v>MB-008/A</v>
          </cell>
          <cell r="E860" t="str">
            <v>Monza</v>
          </cell>
          <cell r="F860" t="str">
            <v>MB-008</v>
          </cell>
          <cell r="H860" t="str">
            <v>N 45°37'14.78" E 9°9'2.19"</v>
          </cell>
          <cell r="I860" t="str">
            <v>Via Milano ang. via Manzoni</v>
          </cell>
          <cell r="J860">
            <v>3</v>
          </cell>
          <cell r="K860">
            <v>7</v>
          </cell>
          <cell r="N860">
            <v>1</v>
          </cell>
          <cell r="O860" t="str">
            <v>2/3u.</v>
          </cell>
          <cell r="P860">
            <v>16</v>
          </cell>
          <cell r="Q860">
            <v>8</v>
          </cell>
          <cell r="R860">
            <v>7</v>
          </cell>
          <cell r="S860" t="str">
            <v>dalle ore 6 alle 22: un autista socc.re  e un socc.re; dalle ore 22 alle 6 un autista socc.re e due socc.ri</v>
          </cell>
          <cell r="T860">
            <v>12</v>
          </cell>
          <cell r="U860" t="str">
            <v>si</v>
          </cell>
          <cell r="V860" t="str">
            <v>no</v>
          </cell>
          <cell r="W860">
            <v>4464</v>
          </cell>
          <cell r="X860">
            <v>79911</v>
          </cell>
          <cell r="Y860">
            <v>17.901209677419356</v>
          </cell>
          <cell r="Z860" t="str">
            <v>Cesano h24</v>
          </cell>
          <cell r="AA860" t="str">
            <v>H24</v>
          </cell>
          <cell r="AB860">
            <v>0</v>
          </cell>
          <cell r="AC860">
            <v>0</v>
          </cell>
          <cell r="AD860">
            <v>20440</v>
          </cell>
          <cell r="AE860">
            <v>2</v>
          </cell>
          <cell r="AF860" t="str">
            <v>Impianto fisso per il mantenimento della carica elettrica dell'ambulanza presso la sede</v>
          </cell>
          <cell r="AG860">
            <v>170</v>
          </cell>
          <cell r="AH860" t="str">
            <v>Ambulanza tipo "A / A1"</v>
          </cell>
          <cell r="AI860">
            <v>1</v>
          </cell>
          <cell r="AJ860" t="str">
            <v>MSB</v>
          </cell>
          <cell r="AK860" t="str">
            <v>NO</v>
          </cell>
          <cell r="AL860">
            <v>8760</v>
          </cell>
          <cell r="AM860">
            <v>0.33333333333333331</v>
          </cell>
          <cell r="AN860">
            <v>0.33333333333333331</v>
          </cell>
          <cell r="AO860" t="str">
            <v>tutti</v>
          </cell>
          <cell r="AP860" t="str">
            <v>no</v>
          </cell>
          <cell r="AQ860" t="str">
            <v>si</v>
          </cell>
          <cell r="AR860" t="str">
            <v>si</v>
          </cell>
          <cell r="AS860" t="str">
            <v>Tutta la dotazione prevista dal DOC. 37 di AREU. Il DAE e l'Elettrocardiografo sono forniti da AREU</v>
          </cell>
          <cell r="AT860" t="str">
            <v>forniti da AREU</v>
          </cell>
          <cell r="AU860" t="str">
            <v>pc completo di monitor, tastiera e mouse, connettività, telefono con SOREU</v>
          </cell>
          <cell r="AV860" t="str">
            <v>radio veicolare</v>
          </cell>
          <cell r="AW860" t="str">
            <v>no</v>
          </cell>
          <cell r="AX860" t="str">
            <v>B</v>
          </cell>
        </row>
        <row r="861">
          <cell r="A861" t="str">
            <v>MB-008/A2</v>
          </cell>
          <cell r="B861">
            <v>1</v>
          </cell>
        </row>
        <row r="862">
          <cell r="A862" t="str">
            <v>MB-008/A3</v>
          </cell>
          <cell r="B862">
            <v>1</v>
          </cell>
        </row>
        <row r="863">
          <cell r="A863" t="str">
            <v>MB-008/A4</v>
          </cell>
          <cell r="B863">
            <v>1</v>
          </cell>
        </row>
        <row r="864">
          <cell r="A864" t="str">
            <v>MB-008/A5</v>
          </cell>
          <cell r="B864">
            <v>1</v>
          </cell>
        </row>
        <row r="865">
          <cell r="A865" t="str">
            <v>MB-008/A6</v>
          </cell>
          <cell r="B865">
            <v>1</v>
          </cell>
        </row>
        <row r="866">
          <cell r="A866" t="str">
            <v>MI-000/A1</v>
          </cell>
          <cell r="B866">
            <v>1</v>
          </cell>
          <cell r="C866" t="str">
            <v>MI-000/A1</v>
          </cell>
          <cell r="D866" t="str">
            <v>MI-000/A</v>
          </cell>
          <cell r="E866" t="str">
            <v>Milano</v>
          </cell>
          <cell r="F866" t="str">
            <v>MI-000</v>
          </cell>
          <cell r="H866" t="str">
            <v>N 45°27'43.66'' E 9°13'25.64"</v>
          </cell>
          <cell r="I866" t="str">
            <v>V.le 22 Marzo</v>
          </cell>
          <cell r="J866">
            <v>3</v>
          </cell>
          <cell r="K866">
            <v>5</v>
          </cell>
          <cell r="N866">
            <v>1</v>
          </cell>
          <cell r="O866" t="str">
            <v>2/3u.</v>
          </cell>
          <cell r="P866">
            <v>16</v>
          </cell>
          <cell r="Q866">
            <v>8</v>
          </cell>
          <cell r="R866">
            <v>7</v>
          </cell>
          <cell r="S866" t="str">
            <v>dalle ore 6 alle 22: un autista socc.re  e un socc.re; dalle ore 22 alle 6 un autista socc.re e due socc.ri</v>
          </cell>
          <cell r="T866">
            <v>12</v>
          </cell>
          <cell r="U866" t="str">
            <v>si</v>
          </cell>
          <cell r="V866" t="str">
            <v>no</v>
          </cell>
          <cell r="W866">
            <v>4673</v>
          </cell>
          <cell r="X866">
            <v>59991</v>
          </cell>
          <cell r="Y866">
            <v>12.837791568585491</v>
          </cell>
          <cell r="Z866" t="str">
            <v>Milano1 h24</v>
          </cell>
          <cell r="AA866" t="str">
            <v>H24</v>
          </cell>
          <cell r="AB866">
            <v>0</v>
          </cell>
          <cell r="AC866">
            <v>0</v>
          </cell>
          <cell r="AD866">
            <v>20440</v>
          </cell>
          <cell r="AE866">
            <v>2</v>
          </cell>
          <cell r="AF866" t="str">
            <v>Impianto fisso per il mantenimento della carica elettrica dell'ambulanza presso la sede</v>
          </cell>
          <cell r="AG866">
            <v>369</v>
          </cell>
          <cell r="AH866" t="str">
            <v>Ambulanza tipo "A / A1"</v>
          </cell>
          <cell r="AI866">
            <v>1</v>
          </cell>
          <cell r="AJ866" t="str">
            <v>MSB</v>
          </cell>
          <cell r="AK866" t="str">
            <v>NO</v>
          </cell>
          <cell r="AL866">
            <v>8760</v>
          </cell>
          <cell r="AM866">
            <v>0.33333333333333331</v>
          </cell>
          <cell r="AN866">
            <v>0.33333333333333331</v>
          </cell>
          <cell r="AO866" t="str">
            <v>tutti</v>
          </cell>
          <cell r="AP866" t="str">
            <v>no</v>
          </cell>
          <cell r="AQ866" t="str">
            <v>si</v>
          </cell>
          <cell r="AR866" t="str">
            <v>si</v>
          </cell>
          <cell r="AS866" t="str">
            <v>Tutta la dotazione prevista dal DOC. 37 di AREU. Il DAE e l'Elettrocardiografo sono forniti da AREU</v>
          </cell>
          <cell r="AT866" t="str">
            <v>forniti da AREU</v>
          </cell>
          <cell r="AU866" t="str">
            <v>pc completo di monitor, tastiera e mouse, connettività, telefono con SOREU</v>
          </cell>
          <cell r="AV866" t="str">
            <v>radio veicolare</v>
          </cell>
          <cell r="AW866" t="str">
            <v>no</v>
          </cell>
          <cell r="AX866" t="str">
            <v>A</v>
          </cell>
        </row>
        <row r="867">
          <cell r="A867" t="str">
            <v>MI-000/A2</v>
          </cell>
          <cell r="B867">
            <v>1</v>
          </cell>
          <cell r="C867" t="str">
            <v>MI-000/A2</v>
          </cell>
          <cell r="D867" t="str">
            <v>MI-000/A</v>
          </cell>
          <cell r="E867" t="str">
            <v>Milano</v>
          </cell>
          <cell r="F867" t="str">
            <v>MI-000</v>
          </cell>
          <cell r="H867" t="str">
            <v xml:space="preserve"> N 45°27'49.28''  E 9°11'36.95''</v>
          </cell>
          <cell r="I867" t="str">
            <v>P.zza Fontana</v>
          </cell>
          <cell r="J867">
            <v>3</v>
          </cell>
          <cell r="K867">
            <v>5</v>
          </cell>
          <cell r="N867">
            <v>1</v>
          </cell>
          <cell r="O867" t="str">
            <v>2u.</v>
          </cell>
          <cell r="P867">
            <v>12</v>
          </cell>
          <cell r="Q867">
            <v>0</v>
          </cell>
          <cell r="R867">
            <v>7</v>
          </cell>
          <cell r="S867" t="str">
            <v>un autista soccorritore e un soccorritore</v>
          </cell>
          <cell r="T867">
            <v>12</v>
          </cell>
          <cell r="U867" t="str">
            <v>no</v>
          </cell>
          <cell r="V867" t="str">
            <v>no</v>
          </cell>
          <cell r="W867">
            <v>2448</v>
          </cell>
          <cell r="X867">
            <v>23294</v>
          </cell>
          <cell r="Y867">
            <v>9.515522875816993</v>
          </cell>
          <cell r="Z867" t="str">
            <v>Milano1 h12</v>
          </cell>
          <cell r="AA867" t="str">
            <v>H12</v>
          </cell>
          <cell r="AB867">
            <v>0</v>
          </cell>
          <cell r="AC867">
            <v>0</v>
          </cell>
          <cell r="AD867">
            <v>8760</v>
          </cell>
          <cell r="AE867">
            <v>2</v>
          </cell>
          <cell r="AF867" t="str">
            <v>Impianto fisso per il mantenimento della carica elettrica dell'ambulanza presso la sede</v>
          </cell>
          <cell r="AG867">
            <v>370</v>
          </cell>
          <cell r="AH867" t="str">
            <v>Ambulanza tipo "A / A1"</v>
          </cell>
          <cell r="AI867">
            <v>1</v>
          </cell>
          <cell r="AJ867" t="str">
            <v>MSB</v>
          </cell>
          <cell r="AK867" t="str">
            <v>NO</v>
          </cell>
          <cell r="AL867">
            <v>4380</v>
          </cell>
          <cell r="AM867">
            <v>0.35416666666666669</v>
          </cell>
          <cell r="AN867">
            <v>0.85416666666666663</v>
          </cell>
          <cell r="AO867" t="str">
            <v>tutti</v>
          </cell>
          <cell r="AP867" t="str">
            <v>no</v>
          </cell>
          <cell r="AQ867" t="str">
            <v>si</v>
          </cell>
          <cell r="AR867" t="str">
            <v>si</v>
          </cell>
          <cell r="AS867" t="str">
            <v>Tutta la dotazione prevista dal DOC. 37 di AREU. Il DAE e l'Elettrocardiografo sono forniti da AREU</v>
          </cell>
          <cell r="AT867" t="str">
            <v>forniti da AREU</v>
          </cell>
          <cell r="AU867" t="str">
            <v>pc completo di monitor, tastiera e mouse, connettività, telefono con SOREU</v>
          </cell>
          <cell r="AV867" t="str">
            <v>radio veicolare</v>
          </cell>
          <cell r="AW867" t="str">
            <v>no</v>
          </cell>
          <cell r="AX867" t="str">
            <v>A</v>
          </cell>
        </row>
        <row r="868">
          <cell r="A868" t="str">
            <v>MI-000/A3</v>
          </cell>
          <cell r="B868">
            <v>1</v>
          </cell>
          <cell r="C868" t="str">
            <v>MI-000/A3</v>
          </cell>
          <cell r="D868" t="str">
            <v>MI-000/A</v>
          </cell>
          <cell r="E868" t="str">
            <v>Milano</v>
          </cell>
          <cell r="F868" t="str">
            <v>MI-000</v>
          </cell>
          <cell r="H868" t="str">
            <v xml:space="preserve"> N 45°29'19.75'' E 9°11' 27.56''</v>
          </cell>
          <cell r="I868" t="str">
            <v>Via Volturno ang. Perasto</v>
          </cell>
          <cell r="J868">
            <v>3</v>
          </cell>
          <cell r="K868">
            <v>5</v>
          </cell>
          <cell r="N868">
            <v>1</v>
          </cell>
          <cell r="O868" t="str">
            <v>2u.</v>
          </cell>
          <cell r="P868">
            <v>8</v>
          </cell>
          <cell r="Q868">
            <v>0</v>
          </cell>
          <cell r="R868">
            <v>6</v>
          </cell>
          <cell r="S868" t="str">
            <v>un autista soccorritore e un soccorritore</v>
          </cell>
          <cell r="T868">
            <v>12</v>
          </cell>
          <cell r="U868" t="str">
            <v>no</v>
          </cell>
          <cell r="V868" t="str">
            <v>no</v>
          </cell>
          <cell r="W868">
            <v>1475</v>
          </cell>
          <cell r="X868">
            <v>16973</v>
          </cell>
          <cell r="Y868">
            <v>11.507118644067797</v>
          </cell>
          <cell r="Z868" t="str">
            <v>Milano1 h8-1</v>
          </cell>
          <cell r="AA868" t="str">
            <v>H8</v>
          </cell>
          <cell r="AB868">
            <v>0</v>
          </cell>
          <cell r="AC868">
            <v>0</v>
          </cell>
          <cell r="AD868">
            <v>5008</v>
          </cell>
          <cell r="AE868">
            <v>2</v>
          </cell>
          <cell r="AF868" t="str">
            <v>Impianto fisso per il mantenimento della carica elettrica dell'ambulanza presso la sede</v>
          </cell>
          <cell r="AG868">
            <v>371</v>
          </cell>
          <cell r="AH868" t="str">
            <v>Ambulanza tipo "A / A1"</v>
          </cell>
          <cell r="AI868">
            <v>1</v>
          </cell>
          <cell r="AJ868" t="str">
            <v>MSB</v>
          </cell>
          <cell r="AK868" t="str">
            <v>NO</v>
          </cell>
          <cell r="AL868">
            <v>2504</v>
          </cell>
          <cell r="AM868">
            <v>0.33333333333333331</v>
          </cell>
          <cell r="AN868">
            <v>0.66666666666666663</v>
          </cell>
          <cell r="AO868" t="str">
            <v>dal lunedì al sabato</v>
          </cell>
          <cell r="AP868" t="str">
            <v xml:space="preserve">la domenica </v>
          </cell>
          <cell r="AQ868" t="str">
            <v>si</v>
          </cell>
          <cell r="AR868" t="str">
            <v>si</v>
          </cell>
          <cell r="AS868" t="str">
            <v>Tutta la dotazione prevista dal DOC. 37 di AREU. Il DAE e l'Elettrocardiografo sono forniti da AREU</v>
          </cell>
          <cell r="AT868" t="str">
            <v>forniti da AREU</v>
          </cell>
          <cell r="AU868" t="str">
            <v>pc completo di monitor, tastiera e mouse, connettività, telefono con SOREU</v>
          </cell>
          <cell r="AV868" t="str">
            <v>radio veicolare</v>
          </cell>
          <cell r="AW868" t="str">
            <v>no</v>
          </cell>
          <cell r="AX868" t="str">
            <v>A</v>
          </cell>
        </row>
        <row r="869">
          <cell r="A869" t="str">
            <v>MI-000/A4</v>
          </cell>
          <cell r="B869">
            <v>1</v>
          </cell>
          <cell r="C869" t="str">
            <v>MI-000/A4</v>
          </cell>
          <cell r="D869" t="str">
            <v>MI-000/A</v>
          </cell>
          <cell r="E869" t="str">
            <v>Milano</v>
          </cell>
          <cell r="F869" t="str">
            <v>MI-000</v>
          </cell>
          <cell r="H869" t="str">
            <v xml:space="preserve"> N 45°29'19.75'' E 9°11' 27.56''</v>
          </cell>
          <cell r="I869" t="str">
            <v>Via Volturno ang. Perasto</v>
          </cell>
          <cell r="J869">
            <v>3</v>
          </cell>
          <cell r="K869">
            <v>5</v>
          </cell>
          <cell r="N869">
            <v>1</v>
          </cell>
          <cell r="O869" t="str">
            <v>2u.</v>
          </cell>
          <cell r="P869">
            <v>8</v>
          </cell>
          <cell r="Q869">
            <v>0</v>
          </cell>
          <cell r="R869">
            <v>5</v>
          </cell>
          <cell r="S869" t="str">
            <v>un autista soccorritore e un soccorritore</v>
          </cell>
          <cell r="T869">
            <v>12</v>
          </cell>
          <cell r="U869" t="str">
            <v>no</v>
          </cell>
          <cell r="V869" t="str">
            <v>no</v>
          </cell>
          <cell r="W869">
            <v>1900</v>
          </cell>
          <cell r="X869">
            <v>22000</v>
          </cell>
          <cell r="Y869">
            <v>11.578947368421053</v>
          </cell>
          <cell r="Z869" t="str">
            <v>Milano1 h8-2</v>
          </cell>
          <cell r="AA869" t="str">
            <v>H8</v>
          </cell>
          <cell r="AB869">
            <v>0</v>
          </cell>
          <cell r="AC869">
            <v>0</v>
          </cell>
          <cell r="AD869">
            <v>5840</v>
          </cell>
          <cell r="AE869">
            <v>2</v>
          </cell>
          <cell r="AF869" t="str">
            <v>Impianto fisso per il mantenimento della carica elettrica dell'ambulanza presso la sede</v>
          </cell>
          <cell r="AG869">
            <v>372</v>
          </cell>
          <cell r="AH869" t="str">
            <v>Ambulanza tipo "A / A1"</v>
          </cell>
          <cell r="AI869">
            <v>1</v>
          </cell>
          <cell r="AJ869" t="str">
            <v>MSB</v>
          </cell>
          <cell r="AK869" t="str">
            <v>NO</v>
          </cell>
          <cell r="AL869">
            <v>2920</v>
          </cell>
          <cell r="AM869">
            <v>0.66666666666666663</v>
          </cell>
          <cell r="AN869" t="str">
            <v>24:00</v>
          </cell>
          <cell r="AO869" t="str">
            <v>dal lunedì al venerdì dalle 16:00 alle 24:00 e sabato domenica dalle 18:0 ale 02:00</v>
          </cell>
          <cell r="AP869" t="str">
            <v>sabato e domenica</v>
          </cell>
          <cell r="AQ869" t="str">
            <v>si</v>
          </cell>
          <cell r="AR869" t="str">
            <v>si</v>
          </cell>
          <cell r="AS869" t="str">
            <v>Tutta la dotazione prevista dal DOC. 37 di AREU. Il DAE e l'Elettrocardiografo sono forniti da AREU</v>
          </cell>
          <cell r="AT869" t="str">
            <v>forniti da AREU</v>
          </cell>
          <cell r="AU869" t="str">
            <v>pc completo di monitor, tastiera e mouse, connettività, telefono con SOREU</v>
          </cell>
          <cell r="AV869" t="str">
            <v>radio veicolare</v>
          </cell>
          <cell r="AW869" t="str">
            <v>no</v>
          </cell>
          <cell r="AX869" t="str">
            <v>A</v>
          </cell>
        </row>
        <row r="870">
          <cell r="A870" t="str">
            <v>MI-000/A5</v>
          </cell>
          <cell r="B870">
            <v>1</v>
          </cell>
        </row>
        <row r="871">
          <cell r="A871" t="str">
            <v>MI-000/A6</v>
          </cell>
          <cell r="B871">
            <v>1</v>
          </cell>
        </row>
        <row r="872">
          <cell r="A872" t="str">
            <v>MI-000/B1</v>
          </cell>
          <cell r="B872">
            <v>1</v>
          </cell>
          <cell r="C872" t="str">
            <v>MI-000/B1</v>
          </cell>
          <cell r="D872" t="str">
            <v>MI-000/B</v>
          </cell>
          <cell r="E872" t="str">
            <v>Milano</v>
          </cell>
          <cell r="F872" t="str">
            <v>MI-000</v>
          </cell>
          <cell r="H872" t="str">
            <v>N 45°27'10.76''  E 9°10'48.89''</v>
          </cell>
          <cell r="I872" t="str">
            <v>V.le 24 maggio</v>
          </cell>
          <cell r="J872">
            <v>3</v>
          </cell>
          <cell r="K872">
            <v>5</v>
          </cell>
          <cell r="N872">
            <v>1</v>
          </cell>
          <cell r="O872" t="str">
            <v>2/3u.</v>
          </cell>
          <cell r="P872">
            <v>16</v>
          </cell>
          <cell r="Q872">
            <v>8</v>
          </cell>
          <cell r="R872">
            <v>7</v>
          </cell>
          <cell r="S872" t="str">
            <v>dalle ore 6 alle 22: un autista socc.re  e un socc.re; dalle ore 22 alle 6 un autista socc.re e due socc.ri</v>
          </cell>
          <cell r="T872">
            <v>12</v>
          </cell>
          <cell r="U872" t="str">
            <v>si</v>
          </cell>
          <cell r="V872" t="str">
            <v>no</v>
          </cell>
          <cell r="W872">
            <v>5256</v>
          </cell>
          <cell r="X872">
            <v>43926</v>
          </cell>
          <cell r="Y872">
            <v>8.3573059360730593</v>
          </cell>
          <cell r="Z872" t="str">
            <v>Milano2 h24</v>
          </cell>
          <cell r="AA872" t="str">
            <v>H24</v>
          </cell>
          <cell r="AB872">
            <v>0</v>
          </cell>
          <cell r="AC872">
            <v>0</v>
          </cell>
          <cell r="AD872">
            <v>20440</v>
          </cell>
          <cell r="AE872">
            <v>2</v>
          </cell>
          <cell r="AF872" t="str">
            <v>Impianto fisso per il mantenimento della carica elettrica dell'ambulanza presso la sede</v>
          </cell>
          <cell r="AG872">
            <v>171</v>
          </cell>
          <cell r="AH872" t="str">
            <v>Ambulanza tipo "A / A1"</v>
          </cell>
          <cell r="AI872">
            <v>1</v>
          </cell>
          <cell r="AJ872" t="str">
            <v>MSB</v>
          </cell>
          <cell r="AK872" t="str">
            <v>NO</v>
          </cell>
          <cell r="AL872">
            <v>8760</v>
          </cell>
          <cell r="AM872">
            <v>0.33333333333333331</v>
          </cell>
          <cell r="AN872">
            <v>0.33333333333333331</v>
          </cell>
          <cell r="AO872" t="str">
            <v>tutti</v>
          </cell>
          <cell r="AP872" t="str">
            <v>no</v>
          </cell>
          <cell r="AQ872" t="str">
            <v>si</v>
          </cell>
          <cell r="AR872" t="str">
            <v>si</v>
          </cell>
          <cell r="AS872" t="str">
            <v>Tutta la dotazione prevista dal DOC. 37 di AREU. Il DAE e l'Elettrocardiografo sono forniti da AREU</v>
          </cell>
          <cell r="AT872" t="str">
            <v>forniti da AREU</v>
          </cell>
          <cell r="AU872" t="str">
            <v>pc completo di monitor, tastiera e mouse, connettività, telefono con SOREU</v>
          </cell>
          <cell r="AV872" t="str">
            <v>radio veicolare</v>
          </cell>
          <cell r="AW872" t="str">
            <v>no</v>
          </cell>
          <cell r="AX872" t="str">
            <v>A</v>
          </cell>
        </row>
        <row r="873">
          <cell r="A873" t="str">
            <v>MI-000/B2</v>
          </cell>
          <cell r="B873">
            <v>1</v>
          </cell>
          <cell r="C873" t="str">
            <v>MI-000/B2</v>
          </cell>
          <cell r="D873" t="str">
            <v>MI-000/B</v>
          </cell>
          <cell r="E873" t="str">
            <v>Milano</v>
          </cell>
          <cell r="F873" t="str">
            <v>MI-000</v>
          </cell>
          <cell r="H873" t="str">
            <v>N 45°26'39.29''   E 9°10'21.75''</v>
          </cell>
          <cell r="I873" t="str">
            <v>P.zza Belfanti</v>
          </cell>
          <cell r="J873">
            <v>3</v>
          </cell>
          <cell r="K873">
            <v>5</v>
          </cell>
          <cell r="N873">
            <v>1</v>
          </cell>
          <cell r="O873" t="str">
            <v>2u.</v>
          </cell>
          <cell r="P873">
            <v>12</v>
          </cell>
          <cell r="Q873">
            <v>0</v>
          </cell>
          <cell r="R873">
            <v>7</v>
          </cell>
          <cell r="S873" t="str">
            <v>un autista soccorritore e un soccorritore</v>
          </cell>
          <cell r="T873">
            <v>12</v>
          </cell>
          <cell r="U873" t="str">
            <v>no</v>
          </cell>
          <cell r="V873" t="str">
            <v>no</v>
          </cell>
          <cell r="W873">
            <v>2443</v>
          </cell>
          <cell r="X873">
            <v>29445</v>
          </cell>
          <cell r="Y873">
            <v>12.052803929594761</v>
          </cell>
          <cell r="Z873" t="str">
            <v>Milano2 h12</v>
          </cell>
          <cell r="AA873" t="str">
            <v>H12</v>
          </cell>
          <cell r="AB873">
            <v>0</v>
          </cell>
          <cell r="AC873">
            <v>0</v>
          </cell>
          <cell r="AD873">
            <v>8760</v>
          </cell>
          <cell r="AE873">
            <v>2</v>
          </cell>
          <cell r="AF873" t="str">
            <v>Impianto fisso per il mantenimento della carica elettrica dell'ambulanza presso la sede</v>
          </cell>
          <cell r="AG873">
            <v>172</v>
          </cell>
          <cell r="AH873" t="str">
            <v>Ambulanza tipo "A / A1"</v>
          </cell>
          <cell r="AI873">
            <v>1</v>
          </cell>
          <cell r="AJ873" t="str">
            <v>MSB</v>
          </cell>
          <cell r="AK873" t="str">
            <v>NO</v>
          </cell>
          <cell r="AL873">
            <v>4380</v>
          </cell>
          <cell r="AM873">
            <v>0.35416666666666669</v>
          </cell>
          <cell r="AN873">
            <v>0.85416666666666663</v>
          </cell>
          <cell r="AO873" t="str">
            <v>tutti</v>
          </cell>
          <cell r="AP873" t="str">
            <v>no</v>
          </cell>
          <cell r="AQ873" t="str">
            <v>si</v>
          </cell>
          <cell r="AR873" t="str">
            <v>si</v>
          </cell>
          <cell r="AS873" t="str">
            <v>Tutta la dotazione prevista dal DOC. 37 di AREU. Il DAE e l'Elettrocardiografo sono forniti da AREU</v>
          </cell>
          <cell r="AT873" t="str">
            <v>forniti da AREU</v>
          </cell>
          <cell r="AU873" t="str">
            <v>pc completo di monitor, tastiera e mouse, connettività, telefono con SOREU</v>
          </cell>
          <cell r="AV873" t="str">
            <v>radio veicolare</v>
          </cell>
          <cell r="AW873" t="str">
            <v>no</v>
          </cell>
          <cell r="AX873" t="str">
            <v>A</v>
          </cell>
        </row>
        <row r="874">
          <cell r="A874" t="str">
            <v>MI-000/B3</v>
          </cell>
          <cell r="B874">
            <v>1</v>
          </cell>
          <cell r="C874" t="str">
            <v>MI-000/B3</v>
          </cell>
          <cell r="D874" t="str">
            <v>MI-000/B</v>
          </cell>
          <cell r="E874" t="str">
            <v>Milano</v>
          </cell>
          <cell r="F874" t="str">
            <v>MI-000</v>
          </cell>
          <cell r="H874" t="str">
            <v>N 45°28'27.29''   E 9°12'17.10''</v>
          </cell>
          <cell r="I874" t="str">
            <v>P.zza Oberdan</v>
          </cell>
          <cell r="J874">
            <v>3</v>
          </cell>
          <cell r="K874">
            <v>5</v>
          </cell>
          <cell r="N874">
            <v>1</v>
          </cell>
          <cell r="O874" t="str">
            <v>2u.</v>
          </cell>
          <cell r="P874">
            <v>8</v>
          </cell>
          <cell r="Q874">
            <v>0</v>
          </cell>
          <cell r="R874">
            <v>6</v>
          </cell>
          <cell r="S874" t="str">
            <v>un autista soccorritore e un soccorritore</v>
          </cell>
          <cell r="T874">
            <v>11</v>
          </cell>
          <cell r="U874" t="str">
            <v>no</v>
          </cell>
          <cell r="V874" t="str">
            <v>no</v>
          </cell>
          <cell r="W874">
            <v>1516</v>
          </cell>
          <cell r="X874">
            <v>13737</v>
          </cell>
          <cell r="Y874">
            <v>9.061345646437994</v>
          </cell>
          <cell r="Z874" t="str">
            <v>Milano2 h81</v>
          </cell>
          <cell r="AA874" t="str">
            <v>H8</v>
          </cell>
          <cell r="AB874">
            <v>0</v>
          </cell>
          <cell r="AC874">
            <v>0</v>
          </cell>
          <cell r="AD874">
            <v>4576</v>
          </cell>
          <cell r="AE874">
            <v>2</v>
          </cell>
          <cell r="AF874" t="str">
            <v>Impianto fisso per il mantenimento della carica elettrica dell'ambulanza presso la sede</v>
          </cell>
          <cell r="AG874">
            <v>173</v>
          </cell>
          <cell r="AH874" t="str">
            <v>Ambulanza tipo "A / A1"</v>
          </cell>
          <cell r="AI874">
            <v>1</v>
          </cell>
          <cell r="AJ874" t="str">
            <v>MSB</v>
          </cell>
          <cell r="AK874" t="str">
            <v>NO</v>
          </cell>
          <cell r="AL874">
            <v>2288</v>
          </cell>
          <cell r="AM874">
            <v>0.33333333333333331</v>
          </cell>
          <cell r="AN874">
            <v>0.66666666666666663</v>
          </cell>
          <cell r="AO874" t="str">
            <v>dal lunedì al sabato</v>
          </cell>
          <cell r="AP874" t="str">
            <v>la domenica e il mese di agosto</v>
          </cell>
          <cell r="AQ874" t="str">
            <v>si</v>
          </cell>
          <cell r="AR874" t="str">
            <v>si</v>
          </cell>
          <cell r="AS874" t="str">
            <v>Tutta la dotazione prevista dal DOC. 37 di AREU. Il DAE e l'Elettrocardiografo sono forniti da AREU</v>
          </cell>
          <cell r="AT874" t="str">
            <v>forniti da AREU</v>
          </cell>
          <cell r="AU874" t="str">
            <v>pc completo di monitor, tastiera e mouse, connettività, telefono con SOREU</v>
          </cell>
          <cell r="AV874" t="str">
            <v>radio veicolare</v>
          </cell>
          <cell r="AW874" t="str">
            <v>no</v>
          </cell>
          <cell r="AX874" t="str">
            <v>A</v>
          </cell>
        </row>
        <row r="875">
          <cell r="A875" t="str">
            <v>MI-000/B4</v>
          </cell>
          <cell r="B875">
            <v>1</v>
          </cell>
          <cell r="C875" t="str">
            <v>MI-000/B4</v>
          </cell>
          <cell r="D875" t="str">
            <v>MI-000/B</v>
          </cell>
          <cell r="E875" t="str">
            <v>Milano</v>
          </cell>
          <cell r="F875" t="str">
            <v>MI-000</v>
          </cell>
          <cell r="H875" t="str">
            <v>N 45°28'27.29''   E 9°12'17.10''</v>
          </cell>
          <cell r="I875" t="str">
            <v>P.zza Oberdan</v>
          </cell>
          <cell r="J875">
            <v>3</v>
          </cell>
          <cell r="K875">
            <v>5</v>
          </cell>
          <cell r="N875">
            <v>1</v>
          </cell>
          <cell r="O875" t="str">
            <v>2u.</v>
          </cell>
          <cell r="P875">
            <v>8</v>
          </cell>
          <cell r="Q875">
            <v>0</v>
          </cell>
          <cell r="R875">
            <v>7</v>
          </cell>
          <cell r="S875" t="str">
            <v>un autista soccorritore e un soccorritore</v>
          </cell>
          <cell r="T875">
            <v>12</v>
          </cell>
          <cell r="U875" t="str">
            <v>no</v>
          </cell>
          <cell r="V875" t="str">
            <v>no</v>
          </cell>
          <cell r="W875">
            <v>1934</v>
          </cell>
          <cell r="X875">
            <v>24380</v>
          </cell>
          <cell r="Y875">
            <v>12.605997931747673</v>
          </cell>
          <cell r="Z875" t="str">
            <v>Milano2 h82</v>
          </cell>
          <cell r="AA875" t="str">
            <v>H8</v>
          </cell>
          <cell r="AB875">
            <v>0</v>
          </cell>
          <cell r="AC875">
            <v>0</v>
          </cell>
          <cell r="AD875">
            <v>5840</v>
          </cell>
          <cell r="AE875">
            <v>2</v>
          </cell>
          <cell r="AF875" t="str">
            <v>Impianto fisso per il mantenimento della carica elettrica dell'ambulanza presso la sede</v>
          </cell>
          <cell r="AG875">
            <v>174</v>
          </cell>
          <cell r="AH875" t="str">
            <v>Ambulanza tipo "A / A1"</v>
          </cell>
          <cell r="AI875">
            <v>1</v>
          </cell>
          <cell r="AJ875" t="str">
            <v>MSB</v>
          </cell>
          <cell r="AK875" t="str">
            <v>NO</v>
          </cell>
          <cell r="AL875">
            <v>2920</v>
          </cell>
          <cell r="AM875" t="str">
            <v>xx</v>
          </cell>
          <cell r="AN875" t="str">
            <v>xx</v>
          </cell>
          <cell r="AO875" t="str">
            <v>dal lunedì al venerdì dalle 16:00 alle 24:00  e sabato domenica dalle 18:00 alle 2:00</v>
          </cell>
          <cell r="AP875" t="str">
            <v>no</v>
          </cell>
          <cell r="AQ875" t="str">
            <v>si</v>
          </cell>
          <cell r="AR875" t="str">
            <v>si</v>
          </cell>
          <cell r="AS875" t="str">
            <v>Tutta la dotazione prevista dal DOC. 37 di AREU. Il DAE e l'Elettrocardiografo sono forniti da AREU</v>
          </cell>
          <cell r="AT875" t="str">
            <v>forniti da AREU</v>
          </cell>
          <cell r="AU875" t="str">
            <v>pc completo di monitor, tastiera e mouse, connettività, telefono con SOREU</v>
          </cell>
          <cell r="AV875" t="str">
            <v>radio veicolare</v>
          </cell>
          <cell r="AW875" t="str">
            <v>no</v>
          </cell>
          <cell r="AX875" t="str">
            <v>A</v>
          </cell>
        </row>
        <row r="876">
          <cell r="A876" t="str">
            <v>MI-000/B5</v>
          </cell>
          <cell r="B876">
            <v>1</v>
          </cell>
        </row>
        <row r="877">
          <cell r="A877" t="str">
            <v>MI-000/B6</v>
          </cell>
          <cell r="B877">
            <v>1</v>
          </cell>
        </row>
        <row r="878">
          <cell r="A878" t="str">
            <v>MI-000/C1</v>
          </cell>
          <cell r="B878">
            <v>1</v>
          </cell>
          <cell r="C878" t="str">
            <v>MI-000/C1</v>
          </cell>
          <cell r="D878" t="str">
            <v>MI-000/C</v>
          </cell>
          <cell r="E878" t="str">
            <v>Milano</v>
          </cell>
          <cell r="F878" t="str">
            <v>MI-000</v>
          </cell>
          <cell r="H878" t="str">
            <v>N 45°30'34.74''  E 9°14'50.60''</v>
          </cell>
          <cell r="I878" t="str">
            <v>Via Adriano ang. Via Padova</v>
          </cell>
          <cell r="J878">
            <v>3</v>
          </cell>
          <cell r="K878">
            <v>8</v>
          </cell>
          <cell r="N878">
            <v>1</v>
          </cell>
          <cell r="O878" t="str">
            <v>2/3u.</v>
          </cell>
          <cell r="P878">
            <v>16</v>
          </cell>
          <cell r="Q878">
            <v>8</v>
          </cell>
          <cell r="R878">
            <v>7</v>
          </cell>
          <cell r="S878" t="str">
            <v>dalle ore 6 alle 22: un autista socc.re  e un socc.re; dalle ore 22 alle 6 un autista socc.re e due socc.ri</v>
          </cell>
          <cell r="T878">
            <v>12</v>
          </cell>
          <cell r="U878" t="str">
            <v>si</v>
          </cell>
          <cell r="V878" t="str">
            <v>no</v>
          </cell>
          <cell r="W878">
            <v>6350</v>
          </cell>
          <cell r="X878">
            <v>67460</v>
          </cell>
          <cell r="Y878">
            <v>10.623622047244094</v>
          </cell>
          <cell r="Z878" t="str">
            <v>Milano3 h24</v>
          </cell>
          <cell r="AA878" t="str">
            <v>H24</v>
          </cell>
          <cell r="AB878">
            <v>0</v>
          </cell>
          <cell r="AC878">
            <v>0</v>
          </cell>
          <cell r="AD878">
            <v>20440</v>
          </cell>
          <cell r="AE878">
            <v>2</v>
          </cell>
          <cell r="AF878" t="str">
            <v>Impianto fisso per il mantenimento della carica elettrica dell'ambulanza presso la sede</v>
          </cell>
          <cell r="AG878">
            <v>175</v>
          </cell>
          <cell r="AH878" t="str">
            <v>Ambulanza tipo "A / A1"</v>
          </cell>
          <cell r="AI878">
            <v>1</v>
          </cell>
          <cell r="AJ878" t="str">
            <v>MSB</v>
          </cell>
          <cell r="AK878" t="str">
            <v>NO</v>
          </cell>
          <cell r="AL878">
            <v>8760</v>
          </cell>
          <cell r="AM878">
            <v>0.33333333333333331</v>
          </cell>
          <cell r="AN878">
            <v>0.33333333333333331</v>
          </cell>
          <cell r="AO878" t="str">
            <v>tutti</v>
          </cell>
          <cell r="AP878" t="str">
            <v>no</v>
          </cell>
          <cell r="AQ878" t="str">
            <v>si</v>
          </cell>
          <cell r="AR878" t="str">
            <v>si</v>
          </cell>
          <cell r="AS878" t="str">
            <v>Tutta la dotazione prevista dal DOC. 37 di AREU. Il DAE e l'Elettrocardiografo sono forniti da AREU</v>
          </cell>
          <cell r="AT878" t="str">
            <v>forniti da AREU</v>
          </cell>
          <cell r="AU878" t="str">
            <v>pc completo di monitor, tastiera e mouse, connettività, telefono con SOREU</v>
          </cell>
          <cell r="AV878" t="str">
            <v>radio veicolare</v>
          </cell>
          <cell r="AW878" t="str">
            <v>no</v>
          </cell>
          <cell r="AX878" t="str">
            <v>A</v>
          </cell>
        </row>
        <row r="879">
          <cell r="A879" t="str">
            <v>MI-000/C2</v>
          </cell>
          <cell r="B879">
            <v>1</v>
          </cell>
          <cell r="C879" t="str">
            <v>MI-000/C2</v>
          </cell>
          <cell r="D879" t="str">
            <v>MI-000/C</v>
          </cell>
          <cell r="E879" t="str">
            <v>Milano</v>
          </cell>
          <cell r="F879" t="str">
            <v>MI-000</v>
          </cell>
          <cell r="H879" t="str">
            <v xml:space="preserve"> N 45°29'8.44''  E 9°13'1.23''</v>
          </cell>
          <cell r="I879" t="str">
            <v>P.le Loreto</v>
          </cell>
          <cell r="J879">
            <v>3</v>
          </cell>
          <cell r="K879">
            <v>8</v>
          </cell>
          <cell r="N879">
            <v>1</v>
          </cell>
          <cell r="O879" t="str">
            <v>2u.</v>
          </cell>
          <cell r="P879">
            <v>12</v>
          </cell>
          <cell r="Q879">
            <v>0</v>
          </cell>
          <cell r="R879">
            <v>7</v>
          </cell>
          <cell r="S879" t="str">
            <v>un autista soccorritore e un soccorritore</v>
          </cell>
          <cell r="T879">
            <v>12</v>
          </cell>
          <cell r="U879" t="str">
            <v>no</v>
          </cell>
          <cell r="V879" t="str">
            <v>no</v>
          </cell>
          <cell r="W879">
            <v>2674</v>
          </cell>
          <cell r="X879">
            <v>26843</v>
          </cell>
          <cell r="Y879">
            <v>10.038519072550486</v>
          </cell>
          <cell r="Z879" t="str">
            <v>Milano3 h12</v>
          </cell>
          <cell r="AA879" t="str">
            <v>H12</v>
          </cell>
          <cell r="AB879">
            <v>0</v>
          </cell>
          <cell r="AC879">
            <v>0</v>
          </cell>
          <cell r="AD879">
            <v>8760</v>
          </cell>
          <cell r="AE879">
            <v>2</v>
          </cell>
          <cell r="AF879" t="str">
            <v>Impianto fisso per il mantenimento della carica elettrica dell'ambulanza presso la sede</v>
          </cell>
          <cell r="AG879">
            <v>176</v>
          </cell>
          <cell r="AH879" t="str">
            <v>Ambulanza tipo "A / A1"</v>
          </cell>
          <cell r="AI879">
            <v>1</v>
          </cell>
          <cell r="AJ879" t="str">
            <v>MSB</v>
          </cell>
          <cell r="AK879" t="str">
            <v>NO</v>
          </cell>
          <cell r="AL879">
            <v>4380</v>
          </cell>
          <cell r="AM879">
            <v>0.35416666666666669</v>
          </cell>
          <cell r="AN879">
            <v>0.85416666666666663</v>
          </cell>
          <cell r="AO879" t="str">
            <v>tutti</v>
          </cell>
          <cell r="AP879" t="str">
            <v>no</v>
          </cell>
          <cell r="AQ879" t="str">
            <v>si</v>
          </cell>
          <cell r="AR879" t="str">
            <v>si</v>
          </cell>
          <cell r="AS879" t="str">
            <v>Tutta la dotazione prevista dal DOC. 37 di AREU. Il DAE e l'Elettrocardiografo sono forniti da AREU</v>
          </cell>
          <cell r="AT879" t="str">
            <v>forniti da AREU</v>
          </cell>
          <cell r="AU879" t="str">
            <v>pc completo di monitor, tastiera e mouse, connettività, telefono con SOREU</v>
          </cell>
          <cell r="AV879" t="str">
            <v>radio veicolare</v>
          </cell>
          <cell r="AW879" t="str">
            <v>no</v>
          </cell>
          <cell r="AX879" t="str">
            <v>A</v>
          </cell>
        </row>
        <row r="880">
          <cell r="A880" t="str">
            <v>MI-000/C3</v>
          </cell>
          <cell r="B880">
            <v>1</v>
          </cell>
          <cell r="C880" t="str">
            <v>MI-000/C3</v>
          </cell>
          <cell r="D880" t="str">
            <v>MI-000/C</v>
          </cell>
          <cell r="E880" t="str">
            <v>Milano</v>
          </cell>
          <cell r="F880" t="str">
            <v>MI-000</v>
          </cell>
          <cell r="H880" t="str">
            <v>N 45°29'52.36''   E 9°14'01.78''</v>
          </cell>
          <cell r="I880" t="str">
            <v>Largo Tel Aviv</v>
          </cell>
          <cell r="J880">
            <v>3</v>
          </cell>
          <cell r="K880">
            <v>8</v>
          </cell>
          <cell r="N880">
            <v>1</v>
          </cell>
          <cell r="O880" t="str">
            <v>2u.</v>
          </cell>
          <cell r="P880">
            <v>8</v>
          </cell>
          <cell r="Q880">
            <v>0</v>
          </cell>
          <cell r="R880">
            <v>6</v>
          </cell>
          <cell r="S880" t="str">
            <v>un autista soccorritore e un soccorritore</v>
          </cell>
          <cell r="T880">
            <v>11</v>
          </cell>
          <cell r="U880" t="str">
            <v>no</v>
          </cell>
          <cell r="V880" t="str">
            <v>no</v>
          </cell>
          <cell r="W880">
            <v>1404</v>
          </cell>
          <cell r="X880">
            <v>25280</v>
          </cell>
          <cell r="Y880">
            <v>18.005698005698004</v>
          </cell>
          <cell r="Z880" t="str">
            <v>Milano3 h8-1</v>
          </cell>
          <cell r="AA880" t="str">
            <v>H8</v>
          </cell>
          <cell r="AB880">
            <v>0</v>
          </cell>
          <cell r="AC880">
            <v>0</v>
          </cell>
          <cell r="AD880">
            <v>4576</v>
          </cell>
          <cell r="AE880">
            <v>2</v>
          </cell>
          <cell r="AF880" t="str">
            <v>Impianto fisso per il mantenimento della carica elettrica dell'ambulanza presso la sede</v>
          </cell>
          <cell r="AG880">
            <v>177</v>
          </cell>
          <cell r="AH880" t="str">
            <v>Ambulanza tipo "A / A1"</v>
          </cell>
          <cell r="AI880">
            <v>1</v>
          </cell>
          <cell r="AJ880" t="str">
            <v>MSB</v>
          </cell>
          <cell r="AK880" t="str">
            <v>NO</v>
          </cell>
          <cell r="AL880">
            <v>2288</v>
          </cell>
          <cell r="AM880">
            <v>0.33333333333333331</v>
          </cell>
          <cell r="AN880">
            <v>0.66666666666666663</v>
          </cell>
          <cell r="AO880" t="str">
            <v>dal lunedì al sabato</v>
          </cell>
          <cell r="AP880" t="str">
            <v>la domenica e il mese di agosto</v>
          </cell>
          <cell r="AQ880" t="str">
            <v>si</v>
          </cell>
          <cell r="AR880" t="str">
            <v>si</v>
          </cell>
          <cell r="AS880" t="str">
            <v>Tutta la dotazione prevista dal DOC. 37 di AREU. Il DAE e l'Elettrocardiografo sono forniti da AREU</v>
          </cell>
          <cell r="AT880" t="str">
            <v>forniti da AREU</v>
          </cell>
          <cell r="AU880" t="str">
            <v>pc completo di monitor, tastiera e mouse, connettività, telefono con SOREU</v>
          </cell>
          <cell r="AV880" t="str">
            <v>radio veicolare</v>
          </cell>
          <cell r="AW880" t="str">
            <v>no</v>
          </cell>
          <cell r="AX880" t="str">
            <v>A</v>
          </cell>
        </row>
        <row r="881">
          <cell r="A881" t="str">
            <v>MI-000/C4</v>
          </cell>
          <cell r="B881">
            <v>1</v>
          </cell>
          <cell r="C881" t="str">
            <v>MI-000/C4</v>
          </cell>
          <cell r="D881" t="str">
            <v>MI-000/C</v>
          </cell>
          <cell r="E881" t="str">
            <v>Milano</v>
          </cell>
          <cell r="F881" t="str">
            <v>MI-000</v>
          </cell>
          <cell r="H881" t="str">
            <v>N 45°29'52.36''   E 9°14'01.78''</v>
          </cell>
          <cell r="I881" t="str">
            <v>Largo Tel Aviv</v>
          </cell>
          <cell r="J881">
            <v>3</v>
          </cell>
          <cell r="K881">
            <v>8</v>
          </cell>
          <cell r="N881">
            <v>1</v>
          </cell>
          <cell r="O881" t="str">
            <v>2u.</v>
          </cell>
          <cell r="P881">
            <v>8</v>
          </cell>
          <cell r="Q881">
            <v>0</v>
          </cell>
          <cell r="R881">
            <v>7</v>
          </cell>
          <cell r="S881" t="str">
            <v>un autista soccorritore e un soccorritore</v>
          </cell>
          <cell r="T881">
            <v>12</v>
          </cell>
          <cell r="U881" t="str">
            <v>no</v>
          </cell>
          <cell r="V881" t="str">
            <v>no</v>
          </cell>
          <cell r="W881">
            <v>1316</v>
          </cell>
          <cell r="X881">
            <v>17625</v>
          </cell>
          <cell r="Y881">
            <v>13.392857142857142</v>
          </cell>
          <cell r="Z881" t="str">
            <v>Milano3 h8-2</v>
          </cell>
          <cell r="AA881" t="str">
            <v>H8</v>
          </cell>
          <cell r="AB881">
            <v>0</v>
          </cell>
          <cell r="AC881">
            <v>0</v>
          </cell>
          <cell r="AD881">
            <v>5840</v>
          </cell>
          <cell r="AE881">
            <v>2</v>
          </cell>
          <cell r="AF881" t="str">
            <v>Impianto fisso per il mantenimento della carica elettrica dell'ambulanza presso la sede</v>
          </cell>
          <cell r="AG881">
            <v>178</v>
          </cell>
          <cell r="AH881" t="str">
            <v>Ambulanza tipo "A / A1"</v>
          </cell>
          <cell r="AI881">
            <v>1</v>
          </cell>
          <cell r="AJ881" t="str">
            <v>MSB</v>
          </cell>
          <cell r="AK881" t="str">
            <v>NO</v>
          </cell>
          <cell r="AL881">
            <v>2920</v>
          </cell>
          <cell r="AM881" t="str">
            <v>xx</v>
          </cell>
          <cell r="AN881" t="str">
            <v>xx</v>
          </cell>
          <cell r="AO881" t="str">
            <v>dal lunedì al venerdì dalle 16:00 alle 24:00  e sabato domenica dalle 18:00 alle 2:00</v>
          </cell>
          <cell r="AP881" t="str">
            <v>no</v>
          </cell>
          <cell r="AQ881" t="str">
            <v>si</v>
          </cell>
          <cell r="AR881" t="str">
            <v>si</v>
          </cell>
          <cell r="AS881" t="str">
            <v>Tutta la dotazione prevista dal DOC. 37 di AREU. Il DAE e l'Elettrocardiografo sono forniti da AREU</v>
          </cell>
          <cell r="AT881" t="str">
            <v>forniti da AREU</v>
          </cell>
          <cell r="AU881" t="str">
            <v>pc completo di monitor, tastiera e mouse, connettività, telefono con SOREU</v>
          </cell>
          <cell r="AV881" t="str">
            <v>radio veicolare</v>
          </cell>
          <cell r="AW881" t="str">
            <v>no</v>
          </cell>
          <cell r="AX881" t="str">
            <v>A</v>
          </cell>
        </row>
        <row r="882">
          <cell r="A882" t="str">
            <v>MI-000/C5</v>
          </cell>
          <cell r="B882">
            <v>1</v>
          </cell>
        </row>
        <row r="883">
          <cell r="A883" t="str">
            <v>MI-000/C6</v>
          </cell>
          <cell r="B883">
            <v>1</v>
          </cell>
        </row>
        <row r="884">
          <cell r="A884" t="str">
            <v>MI-000/D1</v>
          </cell>
          <cell r="B884">
            <v>1</v>
          </cell>
          <cell r="C884" t="str">
            <v>MI-000/D1</v>
          </cell>
          <cell r="D884" t="str">
            <v>MI-000/D</v>
          </cell>
          <cell r="E884" t="str">
            <v>Milano</v>
          </cell>
          <cell r="F884" t="str">
            <v>MI-000</v>
          </cell>
          <cell r="H884" t="str">
            <v>N 45°29'8.44''  E 9°13'1.23''</v>
          </cell>
          <cell r="I884" t="str">
            <v>P.le Loreto</v>
          </cell>
          <cell r="J884">
            <v>3</v>
          </cell>
          <cell r="K884">
            <v>5</v>
          </cell>
          <cell r="N884">
            <v>1</v>
          </cell>
          <cell r="O884" t="str">
            <v>2/3u.</v>
          </cell>
          <cell r="P884">
            <v>16</v>
          </cell>
          <cell r="Q884">
            <v>8</v>
          </cell>
          <cell r="R884">
            <v>7</v>
          </cell>
          <cell r="S884" t="str">
            <v>dalle ore 6 alle 22: un autista socc.re  e un socc.re; dalle ore 22 alle 6 un autista socc.re e due socc.ri</v>
          </cell>
          <cell r="T884">
            <v>12</v>
          </cell>
          <cell r="U884" t="str">
            <v>si</v>
          </cell>
          <cell r="V884" t="str">
            <v>no</v>
          </cell>
          <cell r="W884">
            <v>5590</v>
          </cell>
          <cell r="X884">
            <v>50213</v>
          </cell>
          <cell r="Y884">
            <v>8.9826475849731668</v>
          </cell>
          <cell r="Z884" t="str">
            <v>Milano4 h24</v>
          </cell>
          <cell r="AA884" t="str">
            <v>H24</v>
          </cell>
          <cell r="AB884">
            <v>0</v>
          </cell>
          <cell r="AC884">
            <v>0</v>
          </cell>
          <cell r="AD884">
            <v>20440</v>
          </cell>
          <cell r="AE884">
            <v>2</v>
          </cell>
          <cell r="AF884" t="str">
            <v>Impianto fisso per il mantenimento della carica elettrica dell'ambulanza presso la sede</v>
          </cell>
          <cell r="AG884">
            <v>179</v>
          </cell>
          <cell r="AH884" t="str">
            <v>Ambulanza tipo "A / A1"</v>
          </cell>
          <cell r="AI884">
            <v>1</v>
          </cell>
          <cell r="AJ884" t="str">
            <v>MSB</v>
          </cell>
          <cell r="AK884" t="str">
            <v>NO</v>
          </cell>
          <cell r="AL884">
            <v>8760</v>
          </cell>
          <cell r="AM884">
            <v>0.33333333333333331</v>
          </cell>
          <cell r="AN884">
            <v>0.33333333333333331</v>
          </cell>
          <cell r="AO884" t="str">
            <v>tutti</v>
          </cell>
          <cell r="AP884" t="str">
            <v>no</v>
          </cell>
          <cell r="AQ884" t="str">
            <v>si</v>
          </cell>
          <cell r="AR884" t="str">
            <v>si</v>
          </cell>
          <cell r="AS884" t="str">
            <v>Tutta la dotazione prevista dal DOC. 37 di AREU. Il DAE e l'Elettrocardiografo sono forniti da AREU</v>
          </cell>
          <cell r="AT884" t="str">
            <v>forniti da AREU</v>
          </cell>
          <cell r="AU884" t="str">
            <v>pc completo di monitor, tastiera e mouse, connettività, telefono con SOREU</v>
          </cell>
          <cell r="AV884" t="str">
            <v>radio veicolare</v>
          </cell>
          <cell r="AW884" t="str">
            <v>no</v>
          </cell>
          <cell r="AX884" t="str">
            <v>A</v>
          </cell>
        </row>
        <row r="885">
          <cell r="A885" t="str">
            <v>MI-000/D2</v>
          </cell>
          <cell r="B885">
            <v>1</v>
          </cell>
          <cell r="C885" t="str">
            <v>MI-000/D2</v>
          </cell>
          <cell r="D885" t="str">
            <v>MI-000/D</v>
          </cell>
          <cell r="E885" t="str">
            <v>Milano</v>
          </cell>
          <cell r="F885" t="str">
            <v>MI-000</v>
          </cell>
          <cell r="H885" t="str">
            <v>N 45°29'11.61''   E 9°12'5.65''</v>
          </cell>
          <cell r="I885" t="str">
            <v>Via Filzi</v>
          </cell>
          <cell r="J885">
            <v>3</v>
          </cell>
          <cell r="K885">
            <v>5</v>
          </cell>
          <cell r="N885">
            <v>1</v>
          </cell>
          <cell r="O885" t="str">
            <v>2u.</v>
          </cell>
          <cell r="P885">
            <v>12</v>
          </cell>
          <cell r="Q885">
            <v>0</v>
          </cell>
          <cell r="R885">
            <v>7</v>
          </cell>
          <cell r="S885" t="str">
            <v>un autista soccorritore e un soccorritore</v>
          </cell>
          <cell r="T885">
            <v>12</v>
          </cell>
          <cell r="U885" t="str">
            <v>no</v>
          </cell>
          <cell r="V885" t="str">
            <v>no</v>
          </cell>
          <cell r="W885">
            <v>2309</v>
          </cell>
          <cell r="X885">
            <v>36204</v>
          </cell>
          <cell r="Y885">
            <v>15.679514941533132</v>
          </cell>
          <cell r="Z885" t="str">
            <v>Milano4 h12-1</v>
          </cell>
          <cell r="AA885" t="str">
            <v>H12</v>
          </cell>
          <cell r="AB885">
            <v>0</v>
          </cell>
          <cell r="AC885">
            <v>0</v>
          </cell>
          <cell r="AD885">
            <v>8760</v>
          </cell>
          <cell r="AE885">
            <v>2</v>
          </cell>
          <cell r="AF885" t="str">
            <v>Impianto fisso per il mantenimento della carica elettrica dell'ambulanza presso la sede</v>
          </cell>
          <cell r="AG885">
            <v>180</v>
          </cell>
          <cell r="AH885" t="str">
            <v>Ambulanza tipo "A / A1"</v>
          </cell>
          <cell r="AI885">
            <v>1</v>
          </cell>
          <cell r="AJ885" t="str">
            <v>MSB</v>
          </cell>
          <cell r="AK885" t="str">
            <v>NO</v>
          </cell>
          <cell r="AL885">
            <v>4380</v>
          </cell>
          <cell r="AM885">
            <v>0.35416666666666669</v>
          </cell>
          <cell r="AN885">
            <v>0.85416666666666663</v>
          </cell>
          <cell r="AO885" t="str">
            <v>tutti</v>
          </cell>
          <cell r="AP885" t="str">
            <v>no</v>
          </cell>
          <cell r="AQ885" t="str">
            <v>si</v>
          </cell>
          <cell r="AR885" t="str">
            <v>si</v>
          </cell>
          <cell r="AS885" t="str">
            <v>Tutta la dotazione prevista dal DOC. 37 di AREU. Il DAE e l'Elettrocardiografo sono forniti da AREU</v>
          </cell>
          <cell r="AT885" t="str">
            <v>forniti da AREU</v>
          </cell>
          <cell r="AU885" t="str">
            <v>pc completo di monitor, tastiera e mouse, connettività, telefono con SOREU</v>
          </cell>
          <cell r="AV885" t="str">
            <v>radio veicolare</v>
          </cell>
          <cell r="AW885" t="str">
            <v>no</v>
          </cell>
          <cell r="AX885" t="str">
            <v>A</v>
          </cell>
        </row>
        <row r="886">
          <cell r="A886" t="str">
            <v>MI-000/D3</v>
          </cell>
          <cell r="B886">
            <v>1</v>
          </cell>
          <cell r="C886" t="str">
            <v>MI-000/D3</v>
          </cell>
          <cell r="D886" t="str">
            <v>MI-000/D</v>
          </cell>
          <cell r="E886" t="str">
            <v>Milano</v>
          </cell>
          <cell r="F886" t="str">
            <v>MI-000</v>
          </cell>
          <cell r="H886" t="str">
            <v>N 45°29'8.44'' E 09°13'1.23"</v>
          </cell>
          <cell r="I886" t="str">
            <v xml:space="preserve">P.le Loreto </v>
          </cell>
          <cell r="J886">
            <v>3</v>
          </cell>
          <cell r="K886">
            <v>5</v>
          </cell>
          <cell r="N886">
            <v>1</v>
          </cell>
          <cell r="O886" t="str">
            <v>2u.</v>
          </cell>
          <cell r="P886">
            <v>12</v>
          </cell>
          <cell r="Q886">
            <v>0</v>
          </cell>
          <cell r="R886">
            <v>5</v>
          </cell>
          <cell r="S886" t="str">
            <v>un autista soccorritore e un soccorritore</v>
          </cell>
          <cell r="T886">
            <v>12</v>
          </cell>
          <cell r="U886" t="str">
            <v>no</v>
          </cell>
          <cell r="V886" t="str">
            <v>no</v>
          </cell>
          <cell r="W886">
            <v>1700</v>
          </cell>
          <cell r="X886">
            <v>27000</v>
          </cell>
          <cell r="Y886">
            <v>15.882352941176471</v>
          </cell>
          <cell r="Z886" t="str">
            <v>Milano4 h12-2</v>
          </cell>
          <cell r="AA886" t="str">
            <v>H12</v>
          </cell>
          <cell r="AB886">
            <v>0</v>
          </cell>
          <cell r="AC886">
            <v>0</v>
          </cell>
          <cell r="AD886">
            <v>6264</v>
          </cell>
          <cell r="AE886">
            <v>2</v>
          </cell>
          <cell r="AF886" t="str">
            <v>Impianto fisso per il mantenimento della carica elettrica dell'ambulanza presso la sede</v>
          </cell>
          <cell r="AG886">
            <v>181</v>
          </cell>
          <cell r="AH886" t="str">
            <v>Ambulanza tipo "A / A1"</v>
          </cell>
          <cell r="AI886">
            <v>1</v>
          </cell>
          <cell r="AJ886" t="str">
            <v>MSB</v>
          </cell>
          <cell r="AK886" t="str">
            <v>NO</v>
          </cell>
          <cell r="AL886">
            <v>3132</v>
          </cell>
          <cell r="AM886">
            <v>0.375</v>
          </cell>
          <cell r="AN886">
            <v>0.875</v>
          </cell>
          <cell r="AO886" t="str">
            <v>da lunedì a venerdì</v>
          </cell>
          <cell r="AP886" t="str">
            <v>sabato e domenica</v>
          </cell>
          <cell r="AQ886" t="str">
            <v>si</v>
          </cell>
          <cell r="AR886" t="str">
            <v>si</v>
          </cell>
          <cell r="AS886" t="str">
            <v>Tutta la dotazione prevista dal DOC. 37 di AREU. Il DAE e l'Elettrocardiografo sono forniti da AREU</v>
          </cell>
          <cell r="AT886" t="str">
            <v>forniti da AREU</v>
          </cell>
          <cell r="AU886" t="str">
            <v>pc completo di monitor, tastiera e mouse, connettività, telefono con SOREU</v>
          </cell>
          <cell r="AV886" t="str">
            <v>radio veicolare</v>
          </cell>
          <cell r="AW886" t="str">
            <v>no</v>
          </cell>
          <cell r="AX886" t="str">
            <v>A</v>
          </cell>
        </row>
        <row r="887">
          <cell r="A887" t="str">
            <v>MI-000/D4</v>
          </cell>
          <cell r="B887">
            <v>1</v>
          </cell>
          <cell r="C887" t="str">
            <v>MI-000/D4</v>
          </cell>
          <cell r="D887" t="str">
            <v>MI-000/D</v>
          </cell>
          <cell r="E887" t="str">
            <v>Milano</v>
          </cell>
          <cell r="F887" t="str">
            <v>MI-000</v>
          </cell>
          <cell r="H887" t="str">
            <v>N 45°30'17.71''   E 9°13'20.20''</v>
          </cell>
          <cell r="I887" t="str">
            <v>V.le Monza ang. Prospero Finzi</v>
          </cell>
          <cell r="J887">
            <v>3</v>
          </cell>
          <cell r="K887">
            <v>5</v>
          </cell>
          <cell r="N887">
            <v>1</v>
          </cell>
          <cell r="O887" t="str">
            <v>2u.</v>
          </cell>
          <cell r="P887">
            <v>8</v>
          </cell>
          <cell r="Q887">
            <v>0</v>
          </cell>
          <cell r="R887">
            <v>7</v>
          </cell>
          <cell r="S887" t="str">
            <v>un autista soccorritore e un soccorritore</v>
          </cell>
          <cell r="T887">
            <v>11</v>
          </cell>
          <cell r="U887" t="str">
            <v>no</v>
          </cell>
          <cell r="V887" t="str">
            <v>no</v>
          </cell>
          <cell r="W887">
            <v>1975</v>
          </cell>
          <cell r="X887">
            <v>20453</v>
          </cell>
          <cell r="Y887">
            <v>10.355949367088607</v>
          </cell>
          <cell r="Z887" t="str">
            <v>Milano4 h8</v>
          </cell>
          <cell r="AA887" t="str">
            <v>H8</v>
          </cell>
          <cell r="AB887">
            <v>0</v>
          </cell>
          <cell r="AC887">
            <v>0</v>
          </cell>
          <cell r="AD887">
            <v>5344</v>
          </cell>
          <cell r="AE887">
            <v>2</v>
          </cell>
          <cell r="AF887" t="str">
            <v>Impianto fisso per il mantenimento della carica elettrica dell'ambulanza presso la sede</v>
          </cell>
          <cell r="AG887">
            <v>182</v>
          </cell>
          <cell r="AH887" t="str">
            <v>Ambulanza tipo "A / A1"</v>
          </cell>
          <cell r="AI887">
            <v>1</v>
          </cell>
          <cell r="AJ887" t="str">
            <v>MSB</v>
          </cell>
          <cell r="AK887" t="str">
            <v>NO</v>
          </cell>
          <cell r="AL887">
            <v>2672</v>
          </cell>
          <cell r="AM887" t="str">
            <v>xxx</v>
          </cell>
          <cell r="AN887" t="str">
            <v>xxx</v>
          </cell>
          <cell r="AO887" t="str">
            <v>dal lunedì al venerdì dalle 16:00 alle 24:00  e sabato domenica dalle 18:00 alle 2:00</v>
          </cell>
          <cell r="AP887" t="str">
            <v>mese di agosto</v>
          </cell>
          <cell r="AQ887" t="str">
            <v>si</v>
          </cell>
          <cell r="AR887" t="str">
            <v>si</v>
          </cell>
          <cell r="AS887" t="str">
            <v>Tutta la dotazione prevista dal DOC. 37 di AREU. Il DAE e l'Elettrocardiografo sono forniti da AREU</v>
          </cell>
          <cell r="AT887" t="str">
            <v>forniti da AREU</v>
          </cell>
          <cell r="AU887" t="str">
            <v>pc completo di monitor, tastiera e mouse, connettività, telefono con SOREU</v>
          </cell>
          <cell r="AV887" t="str">
            <v>radio veicolare</v>
          </cell>
          <cell r="AW887" t="str">
            <v>no</v>
          </cell>
          <cell r="AX887" t="str">
            <v>A</v>
          </cell>
        </row>
        <row r="888">
          <cell r="A888" t="str">
            <v>MI-000/D5</v>
          </cell>
          <cell r="B888">
            <v>1</v>
          </cell>
        </row>
        <row r="889">
          <cell r="A889" t="str">
            <v>MI-000/D6</v>
          </cell>
          <cell r="B889">
            <v>1</v>
          </cell>
        </row>
        <row r="890">
          <cell r="A890" t="str">
            <v>MI-000/E1</v>
          </cell>
          <cell r="B890">
            <v>1</v>
          </cell>
          <cell r="C890" t="str">
            <v>MI-000/E1</v>
          </cell>
          <cell r="D890" t="str">
            <v>MI-000/E</v>
          </cell>
          <cell r="E890" t="str">
            <v>Milano</v>
          </cell>
          <cell r="F890" t="str">
            <v>MI-000</v>
          </cell>
          <cell r="H890" t="str">
            <v>N 45°31'11.17''  E 9°10'11.10''</v>
          </cell>
          <cell r="I890" t="str">
            <v>V.le Astesani</v>
          </cell>
          <cell r="J890">
            <v>3</v>
          </cell>
          <cell r="K890">
            <v>8</v>
          </cell>
          <cell r="N890">
            <v>1</v>
          </cell>
          <cell r="O890" t="str">
            <v>2/3u.</v>
          </cell>
          <cell r="P890">
            <v>16</v>
          </cell>
          <cell r="Q890">
            <v>8</v>
          </cell>
          <cell r="R890">
            <v>7</v>
          </cell>
          <cell r="S890" t="str">
            <v>dalle ore 6 alle 22: un autista socc.re  e un socc.re; dalle ore 22 alle 6 un autista socc.re e due socc.ri</v>
          </cell>
          <cell r="T890">
            <v>12</v>
          </cell>
          <cell r="U890" t="str">
            <v>si</v>
          </cell>
          <cell r="V890" t="str">
            <v>no</v>
          </cell>
          <cell r="W890">
            <v>6350</v>
          </cell>
          <cell r="X890">
            <v>67460</v>
          </cell>
          <cell r="Y890">
            <v>10.623622047244094</v>
          </cell>
          <cell r="Z890" t="str">
            <v>Milano5 h24</v>
          </cell>
          <cell r="AA890" t="str">
            <v>H24</v>
          </cell>
          <cell r="AB890">
            <v>0</v>
          </cell>
          <cell r="AC890">
            <v>0</v>
          </cell>
          <cell r="AD890">
            <v>20440</v>
          </cell>
          <cell r="AE890">
            <v>2</v>
          </cell>
          <cell r="AF890" t="str">
            <v>Impianto fisso per il mantenimento della carica elettrica dell'ambulanza presso la sede</v>
          </cell>
          <cell r="AG890">
            <v>183</v>
          </cell>
          <cell r="AH890" t="str">
            <v>Ambulanza tipo "A / A1"</v>
          </cell>
          <cell r="AI890">
            <v>1</v>
          </cell>
          <cell r="AJ890" t="str">
            <v>MSB</v>
          </cell>
          <cell r="AK890" t="str">
            <v>NO</v>
          </cell>
          <cell r="AL890">
            <v>8760</v>
          </cell>
          <cell r="AM890">
            <v>0.33333333333333331</v>
          </cell>
          <cell r="AN890">
            <v>0.33333333333333331</v>
          </cell>
          <cell r="AO890" t="str">
            <v>tutti</v>
          </cell>
          <cell r="AP890" t="str">
            <v>no</v>
          </cell>
          <cell r="AQ890" t="str">
            <v>si</v>
          </cell>
          <cell r="AR890" t="str">
            <v>si</v>
          </cell>
          <cell r="AS890" t="str">
            <v>Tutta la dotazione prevista dal DOC. 37 di AREU. Il DAE e l'Elettrocardiografo sono forniti da AREU</v>
          </cell>
          <cell r="AT890" t="str">
            <v>forniti da AREU</v>
          </cell>
          <cell r="AU890" t="str">
            <v>pc completo di monitor, tastiera e mouse, connettività, telefono con SOREU</v>
          </cell>
          <cell r="AV890" t="str">
            <v>radio veicolare</v>
          </cell>
          <cell r="AW890" t="str">
            <v>no</v>
          </cell>
          <cell r="AX890" t="str">
            <v>A</v>
          </cell>
        </row>
        <row r="891">
          <cell r="A891" t="str">
            <v>MI-000/E2</v>
          </cell>
          <cell r="B891">
            <v>1</v>
          </cell>
          <cell r="C891" t="str">
            <v>MI-000/E2</v>
          </cell>
          <cell r="D891" t="str">
            <v>MI-000/E</v>
          </cell>
          <cell r="E891" t="str">
            <v>Milano</v>
          </cell>
          <cell r="F891" t="str">
            <v>MI-000</v>
          </cell>
          <cell r="H891" t="str">
            <v>N 45°29'47.76''   E 9°10'15.27''</v>
          </cell>
          <cell r="I891" t="str">
            <v>P.le Nigra</v>
          </cell>
          <cell r="J891">
            <v>3</v>
          </cell>
          <cell r="K891">
            <v>8</v>
          </cell>
          <cell r="N891">
            <v>1</v>
          </cell>
          <cell r="O891" t="str">
            <v>2u.</v>
          </cell>
          <cell r="P891">
            <v>12</v>
          </cell>
          <cell r="Q891">
            <v>0</v>
          </cell>
          <cell r="R891">
            <v>7</v>
          </cell>
          <cell r="S891" t="str">
            <v>un autista soccorritore e un soccorritore</v>
          </cell>
          <cell r="T891">
            <v>12</v>
          </cell>
          <cell r="U891" t="str">
            <v>no</v>
          </cell>
          <cell r="V891" t="str">
            <v>no</v>
          </cell>
          <cell r="W891">
            <v>2664</v>
          </cell>
          <cell r="X891">
            <v>31783</v>
          </cell>
          <cell r="Y891">
            <v>11.930555555555555</v>
          </cell>
          <cell r="Z891" t="str">
            <v>Milano5 h12-1</v>
          </cell>
          <cell r="AA891" t="str">
            <v>H12</v>
          </cell>
          <cell r="AB891">
            <v>0</v>
          </cell>
          <cell r="AC891">
            <v>0</v>
          </cell>
          <cell r="AD891">
            <v>8760</v>
          </cell>
          <cell r="AE891">
            <v>2</v>
          </cell>
          <cell r="AF891" t="str">
            <v>Impianto fisso per il mantenimento della carica elettrica dell'ambulanza presso la sede</v>
          </cell>
          <cell r="AG891">
            <v>184</v>
          </cell>
          <cell r="AH891" t="str">
            <v>Ambulanza tipo "A / A1"</v>
          </cell>
          <cell r="AI891">
            <v>1</v>
          </cell>
          <cell r="AJ891" t="str">
            <v>MSB</v>
          </cell>
          <cell r="AK891" t="str">
            <v>NO</v>
          </cell>
          <cell r="AL891">
            <v>4380</v>
          </cell>
          <cell r="AM891">
            <v>0.35416666666666669</v>
          </cell>
          <cell r="AN891">
            <v>0.85416666666666663</v>
          </cell>
          <cell r="AO891" t="str">
            <v>tutti</v>
          </cell>
          <cell r="AP891" t="str">
            <v>no</v>
          </cell>
          <cell r="AQ891" t="str">
            <v>si</v>
          </cell>
          <cell r="AR891" t="str">
            <v>si</v>
          </cell>
          <cell r="AS891" t="str">
            <v>Tutta la dotazione prevista dal DOC. 37 di AREU. Il DAE e l'Elettrocardiografo sono forniti da AREU</v>
          </cell>
          <cell r="AT891" t="str">
            <v>forniti da AREU</v>
          </cell>
          <cell r="AU891" t="str">
            <v>pc completo di monitor, tastiera e mouse, connettività, telefono con SOREU</v>
          </cell>
          <cell r="AV891" t="str">
            <v>radio veicolare</v>
          </cell>
          <cell r="AW891" t="str">
            <v>no</v>
          </cell>
          <cell r="AX891" t="str">
            <v>A</v>
          </cell>
        </row>
        <row r="892">
          <cell r="A892" t="str">
            <v>MI-000/E3</v>
          </cell>
          <cell r="B892">
            <v>1</v>
          </cell>
          <cell r="C892" t="str">
            <v>MI-000/E3</v>
          </cell>
          <cell r="D892" t="str">
            <v>MI-000/E</v>
          </cell>
          <cell r="E892" t="str">
            <v>Milano</v>
          </cell>
          <cell r="F892" t="str">
            <v>MI-000</v>
          </cell>
          <cell r="H892" t="str">
            <v>N 45°31'11.17'' E 09°10'11.10"</v>
          </cell>
          <cell r="I892" t="str">
            <v>Via Astesani</v>
          </cell>
          <cell r="J892">
            <v>3</v>
          </cell>
          <cell r="K892">
            <v>8</v>
          </cell>
          <cell r="N892">
            <v>1</v>
          </cell>
          <cell r="O892" t="str">
            <v>2u.</v>
          </cell>
          <cell r="P892">
            <v>12</v>
          </cell>
          <cell r="Q892">
            <v>0</v>
          </cell>
          <cell r="R892">
            <v>5</v>
          </cell>
          <cell r="S892" t="str">
            <v>un autista soccorritore e un soccorritore</v>
          </cell>
          <cell r="T892">
            <v>12</v>
          </cell>
          <cell r="U892" t="str">
            <v>no</v>
          </cell>
          <cell r="V892" t="str">
            <v>no</v>
          </cell>
          <cell r="W892">
            <v>1950</v>
          </cell>
          <cell r="X892">
            <v>23000</v>
          </cell>
          <cell r="Y892">
            <v>11.794871794871796</v>
          </cell>
          <cell r="Z892" t="str">
            <v>Milano5 h12-2</v>
          </cell>
          <cell r="AA892" t="str">
            <v>H12</v>
          </cell>
          <cell r="AB892">
            <v>0</v>
          </cell>
          <cell r="AC892">
            <v>0</v>
          </cell>
          <cell r="AD892">
            <v>6264</v>
          </cell>
          <cell r="AE892">
            <v>2</v>
          </cell>
          <cell r="AF892" t="str">
            <v>Impianto fisso per il mantenimento della carica elettrica dell'ambulanza presso la sede</v>
          </cell>
          <cell r="AG892">
            <v>185</v>
          </cell>
          <cell r="AH892" t="str">
            <v>Ambulanza tipo "A / A1"</v>
          </cell>
          <cell r="AI892">
            <v>1</v>
          </cell>
          <cell r="AJ892" t="str">
            <v>MSB</v>
          </cell>
          <cell r="AK892" t="str">
            <v>NO</v>
          </cell>
          <cell r="AL892">
            <v>3132</v>
          </cell>
          <cell r="AM892">
            <v>0.41666666666666669</v>
          </cell>
          <cell r="AN892">
            <v>0.91666666666666663</v>
          </cell>
          <cell r="AO892" t="str">
            <v>da lunedì a venerdì</v>
          </cell>
          <cell r="AP892" t="str">
            <v>sabato e domenica</v>
          </cell>
          <cell r="AQ892" t="str">
            <v>si</v>
          </cell>
          <cell r="AR892" t="str">
            <v>si</v>
          </cell>
          <cell r="AS892" t="str">
            <v>Tutta la dotazione prevista dal DOC. 37 di AREU. Il DAE e l'Elettrocardiografo sono forniti da AREU</v>
          </cell>
          <cell r="AT892" t="str">
            <v>forniti da AREU</v>
          </cell>
          <cell r="AU892" t="str">
            <v>pc completo di monitor, tastiera e mouse, connettività, telefono con SOREU</v>
          </cell>
          <cell r="AV892" t="str">
            <v>radio veicolare</v>
          </cell>
          <cell r="AW892" t="str">
            <v>no</v>
          </cell>
          <cell r="AX892" t="str">
            <v>A</v>
          </cell>
        </row>
        <row r="893">
          <cell r="A893" t="str">
            <v>MI-000/E4</v>
          </cell>
          <cell r="B893">
            <v>1</v>
          </cell>
          <cell r="C893" t="str">
            <v>MI-000/E4</v>
          </cell>
          <cell r="D893" t="str">
            <v>MI-000/E</v>
          </cell>
          <cell r="E893" t="str">
            <v>Milano</v>
          </cell>
          <cell r="F893" t="str">
            <v>MI-000</v>
          </cell>
          <cell r="H893" t="str">
            <v>N 45°30'52.30''  E 9°12'28.87'' (Lun-Ven)
N 45°29'50.56''  E 9°11'11.40'' (Sab-Dom)</v>
          </cell>
          <cell r="I893" t="str">
            <v>V.le Sarca ang. Via Rodi (Lun-Ven)
P.le Maciachini (Sab-Dom)</v>
          </cell>
          <cell r="J893">
            <v>3</v>
          </cell>
          <cell r="K893">
            <v>8</v>
          </cell>
          <cell r="N893">
            <v>1</v>
          </cell>
          <cell r="O893" t="str">
            <v>2u.</v>
          </cell>
          <cell r="P893">
            <v>8</v>
          </cell>
          <cell r="Q893">
            <v>0</v>
          </cell>
          <cell r="R893">
            <v>7</v>
          </cell>
          <cell r="S893" t="str">
            <v>un autista soccorritore e un soccorritore</v>
          </cell>
          <cell r="T893">
            <v>12</v>
          </cell>
          <cell r="U893" t="str">
            <v>no</v>
          </cell>
          <cell r="V893" t="str">
            <v>no</v>
          </cell>
          <cell r="W893">
            <v>1669</v>
          </cell>
          <cell r="X893">
            <v>21389</v>
          </cell>
          <cell r="Y893">
            <v>12.815458358298383</v>
          </cell>
          <cell r="Z893" t="str">
            <v>Milano5 h8</v>
          </cell>
          <cell r="AA893" t="str">
            <v>H8</v>
          </cell>
          <cell r="AB893">
            <v>0</v>
          </cell>
          <cell r="AC893">
            <v>0</v>
          </cell>
          <cell r="AD893">
            <v>5840</v>
          </cell>
          <cell r="AE893">
            <v>2</v>
          </cell>
          <cell r="AF893" t="str">
            <v>Impianto fisso per il mantenimento della carica elettrica dell'ambulanza presso la sede</v>
          </cell>
          <cell r="AG893">
            <v>186</v>
          </cell>
          <cell r="AH893" t="str">
            <v>Ambulanza tipo "A / A1"</v>
          </cell>
          <cell r="AI893">
            <v>1</v>
          </cell>
          <cell r="AJ893" t="str">
            <v>MSB</v>
          </cell>
          <cell r="AK893" t="str">
            <v>NO</v>
          </cell>
          <cell r="AL893">
            <v>2920</v>
          </cell>
          <cell r="AM893" t="str">
            <v>xxx</v>
          </cell>
          <cell r="AN893" t="str">
            <v>xxx</v>
          </cell>
          <cell r="AO893" t="str">
            <v>dal lunedì al venerdì dalle 8:00 alle 16:00  e sabato domenica dalle 10:00 alle 18:00</v>
          </cell>
          <cell r="AP893" t="str">
            <v>no</v>
          </cell>
          <cell r="AQ893" t="str">
            <v>si</v>
          </cell>
          <cell r="AR893" t="str">
            <v>si</v>
          </cell>
          <cell r="AS893" t="str">
            <v>Tutta la dotazione prevista dal DOC. 37 di AREU. Il DAE e l'Elettrocardiografo sono forniti da AREU</v>
          </cell>
          <cell r="AT893" t="str">
            <v>forniti da AREU</v>
          </cell>
          <cell r="AU893" t="str">
            <v>pc completo di monitor, tastiera e mouse, connettività, telefono con SOREU</v>
          </cell>
          <cell r="AV893" t="str">
            <v>radio veicolare</v>
          </cell>
          <cell r="AW893" t="str">
            <v>no</v>
          </cell>
          <cell r="AX893" t="str">
            <v>A</v>
          </cell>
        </row>
        <row r="894">
          <cell r="A894" t="str">
            <v>MI-000/E5</v>
          </cell>
          <cell r="B894">
            <v>1</v>
          </cell>
        </row>
        <row r="895">
          <cell r="A895" t="str">
            <v>MI-000/E6</v>
          </cell>
          <cell r="B895">
            <v>1</v>
          </cell>
        </row>
        <row r="896">
          <cell r="A896" t="str">
            <v>MI-000/F1</v>
          </cell>
          <cell r="B896">
            <v>1</v>
          </cell>
          <cell r="C896" t="str">
            <v>MI-000/F1</v>
          </cell>
          <cell r="D896" t="str">
            <v>MI-000/F</v>
          </cell>
          <cell r="E896" t="str">
            <v>Milano</v>
          </cell>
          <cell r="F896" t="str">
            <v>MI-000</v>
          </cell>
          <cell r="H896" t="str">
            <v>N 45°27'20.5''  E 9°5'20.90''</v>
          </cell>
          <cell r="I896" t="str">
            <v>Via Bagarotti ang. Via Gozzoli</v>
          </cell>
          <cell r="J896">
            <v>3</v>
          </cell>
          <cell r="K896">
            <v>8</v>
          </cell>
          <cell r="N896">
            <v>1</v>
          </cell>
          <cell r="O896" t="str">
            <v>2/3u.</v>
          </cell>
          <cell r="P896">
            <v>16</v>
          </cell>
          <cell r="Q896">
            <v>8</v>
          </cell>
          <cell r="R896">
            <v>7</v>
          </cell>
          <cell r="S896" t="str">
            <v>dalle ore 6 alle 22: un autista socc.re  e un socc.re; dalle ore 22 alle 6 un autista socc.re e due socc.ri</v>
          </cell>
          <cell r="T896">
            <v>12</v>
          </cell>
          <cell r="U896" t="str">
            <v>si</v>
          </cell>
          <cell r="V896" t="str">
            <v>no</v>
          </cell>
          <cell r="W896">
            <v>4287</v>
          </cell>
          <cell r="X896">
            <v>54232</v>
          </cell>
          <cell r="Y896">
            <v>12.650338231863774</v>
          </cell>
          <cell r="Z896" t="str">
            <v>Milano6 h24</v>
          </cell>
          <cell r="AA896" t="str">
            <v>H24</v>
          </cell>
          <cell r="AB896">
            <v>0</v>
          </cell>
          <cell r="AC896">
            <v>0</v>
          </cell>
          <cell r="AD896">
            <v>20440</v>
          </cell>
          <cell r="AE896">
            <v>2</v>
          </cell>
          <cell r="AF896" t="str">
            <v>Impianto fisso per il mantenimento della carica elettrica dell'ambulanza presso la sede</v>
          </cell>
          <cell r="AG896">
            <v>187</v>
          </cell>
          <cell r="AH896" t="str">
            <v>Ambulanza tipo "A / A1"</v>
          </cell>
          <cell r="AI896">
            <v>1</v>
          </cell>
          <cell r="AJ896" t="str">
            <v>MSB</v>
          </cell>
          <cell r="AK896" t="str">
            <v>NO</v>
          </cell>
          <cell r="AL896">
            <v>8760</v>
          </cell>
          <cell r="AM896">
            <v>0.33333333333333331</v>
          </cell>
          <cell r="AN896">
            <v>0.33333333333333331</v>
          </cell>
          <cell r="AO896" t="str">
            <v>tutti</v>
          </cell>
          <cell r="AP896" t="str">
            <v>no</v>
          </cell>
          <cell r="AQ896" t="str">
            <v>si</v>
          </cell>
          <cell r="AR896" t="str">
            <v>si</v>
          </cell>
          <cell r="AS896" t="str">
            <v>Tutta la dotazione prevista dal DOC. 37 di AREU. Il DAE e l'Elettrocardiografo sono forniti da AREU</v>
          </cell>
          <cell r="AT896" t="str">
            <v>forniti da AREU</v>
          </cell>
          <cell r="AU896" t="str">
            <v>pc completo di monitor, tastiera e mouse, connettività, telefono con SOREU</v>
          </cell>
          <cell r="AV896" t="str">
            <v>radio veicolare</v>
          </cell>
          <cell r="AW896" t="str">
            <v>no</v>
          </cell>
          <cell r="AX896" t="str">
            <v>A</v>
          </cell>
        </row>
        <row r="897">
          <cell r="A897" t="str">
            <v>MI-000/F2</v>
          </cell>
          <cell r="B897">
            <v>1</v>
          </cell>
          <cell r="C897" t="str">
            <v>MI-000/F2</v>
          </cell>
          <cell r="D897" t="str">
            <v>MI-000/F</v>
          </cell>
          <cell r="E897" t="str">
            <v>Milano</v>
          </cell>
          <cell r="F897" t="str">
            <v>MI-000</v>
          </cell>
          <cell r="H897" t="str">
            <v xml:space="preserve">N 45°27'46.94''  E 9°07'40.33'' 
</v>
          </cell>
          <cell r="I897" t="str">
            <v>Via Forze Armate ang. Primaticcio</v>
          </cell>
          <cell r="J897">
            <v>3</v>
          </cell>
          <cell r="K897">
            <v>8</v>
          </cell>
          <cell r="N897">
            <v>1</v>
          </cell>
          <cell r="O897" t="str">
            <v>2u.</v>
          </cell>
          <cell r="P897">
            <v>12</v>
          </cell>
          <cell r="Q897">
            <v>0</v>
          </cell>
          <cell r="R897">
            <v>7</v>
          </cell>
          <cell r="S897" t="str">
            <v>un autista soccorritore e un soccorritore</v>
          </cell>
          <cell r="T897">
            <v>12</v>
          </cell>
          <cell r="U897" t="str">
            <v>no</v>
          </cell>
          <cell r="V897" t="str">
            <v>no</v>
          </cell>
          <cell r="W897">
            <v>2360</v>
          </cell>
          <cell r="X897">
            <v>30556</v>
          </cell>
          <cell r="Y897">
            <v>12.947457627118643</v>
          </cell>
          <cell r="Z897" t="str">
            <v>Milano6 h12-1</v>
          </cell>
          <cell r="AA897" t="str">
            <v>H12</v>
          </cell>
          <cell r="AB897">
            <v>0</v>
          </cell>
          <cell r="AC897">
            <v>0</v>
          </cell>
          <cell r="AD897">
            <v>8760</v>
          </cell>
          <cell r="AE897">
            <v>2</v>
          </cell>
          <cell r="AF897" t="str">
            <v>Impianto fisso per il mantenimento della carica elettrica dell'ambulanza presso la sede</v>
          </cell>
          <cell r="AG897">
            <v>188</v>
          </cell>
          <cell r="AH897" t="str">
            <v>Ambulanza tipo "A / A1"</v>
          </cell>
          <cell r="AI897">
            <v>1</v>
          </cell>
          <cell r="AJ897" t="str">
            <v>MSB</v>
          </cell>
          <cell r="AK897" t="str">
            <v>NO</v>
          </cell>
          <cell r="AL897">
            <v>4380</v>
          </cell>
          <cell r="AM897">
            <v>0.35416666666666669</v>
          </cell>
          <cell r="AN897">
            <v>0.85416666666666663</v>
          </cell>
          <cell r="AO897" t="str">
            <v>tutti</v>
          </cell>
          <cell r="AP897" t="str">
            <v>no</v>
          </cell>
          <cell r="AQ897" t="str">
            <v>si</v>
          </cell>
          <cell r="AR897" t="str">
            <v>si</v>
          </cell>
          <cell r="AS897" t="str">
            <v>Tutta la dotazione prevista dal DOC. 37 di AREU. Il DAE e l'Elettrocardiografo sono forniti da AREU</v>
          </cell>
          <cell r="AT897" t="str">
            <v>forniti da AREU</v>
          </cell>
          <cell r="AU897" t="str">
            <v>pc completo di monitor, tastiera e mouse, connettività, telefono con SOREU</v>
          </cell>
          <cell r="AV897" t="str">
            <v>radio veicolare</v>
          </cell>
          <cell r="AW897" t="str">
            <v>no</v>
          </cell>
          <cell r="AX897" t="str">
            <v>A</v>
          </cell>
        </row>
        <row r="898">
          <cell r="A898" t="str">
            <v>MI-000/F3</v>
          </cell>
          <cell r="B898">
            <v>1</v>
          </cell>
          <cell r="C898" t="str">
            <v>MI-000/F3</v>
          </cell>
          <cell r="D898" t="str">
            <v>MI-000/F</v>
          </cell>
          <cell r="E898" t="str">
            <v>Milano</v>
          </cell>
          <cell r="F898" t="str">
            <v>MI-000</v>
          </cell>
          <cell r="H898" t="str">
            <v>N 45°27'34.41'' E 9°7'46.29'' (Lun-Ven)
N 45°26'49.82'' E 9°7'39.24''(Sab-Dom)</v>
          </cell>
          <cell r="I898" t="str">
            <v>V.Primaticcio ang.Legioni Romane (Lun-Ven)
V.Lorenteggio ang. Inganni (Sab-Dom)</v>
          </cell>
          <cell r="J898">
            <v>3</v>
          </cell>
          <cell r="K898">
            <v>8</v>
          </cell>
          <cell r="N898">
            <v>1</v>
          </cell>
          <cell r="O898" t="str">
            <v>2u.</v>
          </cell>
          <cell r="P898">
            <v>8</v>
          </cell>
          <cell r="Q898">
            <v>0</v>
          </cell>
          <cell r="R898">
            <v>7</v>
          </cell>
          <cell r="S898" t="str">
            <v>un autista soccorritore e un soccorritore</v>
          </cell>
          <cell r="T898">
            <v>12</v>
          </cell>
          <cell r="U898" t="str">
            <v>no</v>
          </cell>
          <cell r="V898" t="str">
            <v>no</v>
          </cell>
          <cell r="W898">
            <v>1699</v>
          </cell>
          <cell r="X898">
            <v>22012</v>
          </cell>
          <cell r="Y898">
            <v>12.955856386109476</v>
          </cell>
          <cell r="Z898" t="str">
            <v>Milano6 h8-1</v>
          </cell>
          <cell r="AA898" t="str">
            <v>H8</v>
          </cell>
          <cell r="AB898">
            <v>0</v>
          </cell>
          <cell r="AC898">
            <v>0</v>
          </cell>
          <cell r="AD898">
            <v>5840</v>
          </cell>
          <cell r="AE898">
            <v>2</v>
          </cell>
          <cell r="AF898" t="str">
            <v>Impianto fisso per il mantenimento della carica elettrica dell'ambulanza presso la sede</v>
          </cell>
          <cell r="AG898">
            <v>189</v>
          </cell>
          <cell r="AH898" t="str">
            <v>Ambulanza tipo "A / A1"</v>
          </cell>
          <cell r="AI898">
            <v>1</v>
          </cell>
          <cell r="AJ898" t="str">
            <v>MSB</v>
          </cell>
          <cell r="AK898" t="str">
            <v>NO</v>
          </cell>
          <cell r="AL898">
            <v>2920</v>
          </cell>
          <cell r="AM898" t="str">
            <v>xxx</v>
          </cell>
          <cell r="AN898" t="str">
            <v>xxx</v>
          </cell>
          <cell r="AO898" t="str">
            <v>dal lunedì al venerdì dalle 8:00 alle 16:00  e sabato domenica dalle 10:00 alle 18:00</v>
          </cell>
          <cell r="AP898" t="str">
            <v>no</v>
          </cell>
          <cell r="AQ898" t="str">
            <v>si</v>
          </cell>
          <cell r="AR898" t="str">
            <v>si</v>
          </cell>
          <cell r="AS898" t="str">
            <v>Tutta la dotazione prevista dal DOC. 37 di AREU. Il DAE e l'Elettrocardiografo sono forniti da AREU</v>
          </cell>
          <cell r="AT898" t="str">
            <v>forniti da AREU</v>
          </cell>
          <cell r="AU898" t="str">
            <v>pc completo di monitor, tastiera e mouse, connettività, telefono con SOREU</v>
          </cell>
          <cell r="AV898" t="str">
            <v>radio veicolare</v>
          </cell>
          <cell r="AW898" t="str">
            <v>no</v>
          </cell>
          <cell r="AX898" t="str">
            <v>A</v>
          </cell>
        </row>
        <row r="899">
          <cell r="A899" t="str">
            <v>MI-000/F4</v>
          </cell>
          <cell r="B899">
            <v>1</v>
          </cell>
        </row>
        <row r="900">
          <cell r="A900" t="str">
            <v>MI-000/F5</v>
          </cell>
          <cell r="B900">
            <v>1</v>
          </cell>
        </row>
        <row r="901">
          <cell r="A901" t="str">
            <v>MI-000/F6</v>
          </cell>
          <cell r="B901">
            <v>1</v>
          </cell>
        </row>
        <row r="902">
          <cell r="A902" t="str">
            <v>MI-000/G1</v>
          </cell>
          <cell r="B902">
            <v>1</v>
          </cell>
          <cell r="C902" t="str">
            <v>MI-000/G1</v>
          </cell>
          <cell r="D902" t="str">
            <v>MI-000/G</v>
          </cell>
          <cell r="E902" t="str">
            <v>Milano</v>
          </cell>
          <cell r="F902" t="str">
            <v>MI-000</v>
          </cell>
          <cell r="H902" t="str">
            <v>N 45°28'55.84''  E 9°10'54.94''</v>
          </cell>
          <cell r="I902" t="str">
            <v>V.le Baiamonti</v>
          </cell>
          <cell r="J902">
            <v>3</v>
          </cell>
          <cell r="K902">
            <v>5</v>
          </cell>
          <cell r="N902">
            <v>1</v>
          </cell>
          <cell r="O902" t="str">
            <v>2/3u.</v>
          </cell>
          <cell r="P902">
            <v>16</v>
          </cell>
          <cell r="Q902">
            <v>8</v>
          </cell>
          <cell r="R902">
            <v>7</v>
          </cell>
          <cell r="S902" t="str">
            <v>dalle ore 6 alle 22: un autista socc.re  e un socc.re; dalle ore 22 alle 6 un autista socc.re e due socc.ri</v>
          </cell>
          <cell r="T902">
            <v>12</v>
          </cell>
          <cell r="U902" t="str">
            <v>si</v>
          </cell>
          <cell r="V902" t="str">
            <v>no</v>
          </cell>
          <cell r="W902">
            <v>5547</v>
          </cell>
          <cell r="X902">
            <v>59115</v>
          </cell>
          <cell r="Y902">
            <v>10.657111952406707</v>
          </cell>
          <cell r="Z902" t="str">
            <v>Milano7 h24</v>
          </cell>
          <cell r="AA902" t="str">
            <v>H24</v>
          </cell>
          <cell r="AB902">
            <v>0</v>
          </cell>
          <cell r="AC902">
            <v>0</v>
          </cell>
          <cell r="AD902">
            <v>20440</v>
          </cell>
          <cell r="AE902">
            <v>2</v>
          </cell>
          <cell r="AF902" t="str">
            <v>Impianto fisso per il mantenimento della carica elettrica dell'ambulanza presso la sede</v>
          </cell>
          <cell r="AG902">
            <v>190</v>
          </cell>
          <cell r="AH902" t="str">
            <v>Ambulanza tipo "A / A1"</v>
          </cell>
          <cell r="AI902">
            <v>1</v>
          </cell>
          <cell r="AJ902" t="str">
            <v>MSB</v>
          </cell>
          <cell r="AK902" t="str">
            <v>NO</v>
          </cell>
          <cell r="AL902">
            <v>8760</v>
          </cell>
          <cell r="AM902">
            <v>0.33333333333333331</v>
          </cell>
          <cell r="AN902">
            <v>0.33333333333333331</v>
          </cell>
          <cell r="AO902" t="str">
            <v>tutti</v>
          </cell>
          <cell r="AP902" t="str">
            <v>no</v>
          </cell>
          <cell r="AQ902" t="str">
            <v>si</v>
          </cell>
          <cell r="AR902" t="str">
            <v>si</v>
          </cell>
          <cell r="AS902" t="str">
            <v>Tutta la dotazione prevista dal DOC. 37 di AREU. Il DAE e l'Elettrocardiografo sono forniti da AREU</v>
          </cell>
          <cell r="AT902" t="str">
            <v>forniti da AREU</v>
          </cell>
          <cell r="AU902" t="str">
            <v>pc completo di monitor, tastiera e mouse, connettività, telefono con SOREU</v>
          </cell>
          <cell r="AV902" t="str">
            <v>radio veicolare</v>
          </cell>
          <cell r="AW902" t="str">
            <v>no</v>
          </cell>
          <cell r="AX902" t="str">
            <v>A</v>
          </cell>
        </row>
        <row r="903">
          <cell r="A903" t="str">
            <v>MI-000/G2</v>
          </cell>
          <cell r="B903">
            <v>1</v>
          </cell>
          <cell r="C903" t="str">
            <v>MI-000/G2</v>
          </cell>
          <cell r="D903" t="str">
            <v>MI-000/G</v>
          </cell>
          <cell r="E903" t="str">
            <v>Milano</v>
          </cell>
          <cell r="F903" t="str">
            <v>MI-000</v>
          </cell>
          <cell r="H903" t="str">
            <v>N 45°27'11.48''    E 09°09'13.11''</v>
          </cell>
          <cell r="I903" t="str">
            <v>P.zza Napoli</v>
          </cell>
          <cell r="J903">
            <v>3</v>
          </cell>
          <cell r="K903">
            <v>5</v>
          </cell>
          <cell r="N903">
            <v>1</v>
          </cell>
          <cell r="O903" t="str">
            <v>2u.</v>
          </cell>
          <cell r="P903">
            <v>12</v>
          </cell>
          <cell r="Q903">
            <v>0</v>
          </cell>
          <cell r="R903">
            <v>7</v>
          </cell>
          <cell r="S903" t="str">
            <v>un autista soccorritore e un soccorritore</v>
          </cell>
          <cell r="T903">
            <v>12</v>
          </cell>
          <cell r="U903" t="str">
            <v>no</v>
          </cell>
          <cell r="V903" t="str">
            <v>no</v>
          </cell>
          <cell r="W903">
            <v>1886</v>
          </cell>
          <cell r="X903">
            <v>21458</v>
          </cell>
          <cell r="Y903">
            <v>11.377518557794273</v>
          </cell>
          <cell r="Z903" t="str">
            <v>Milano7 h12</v>
          </cell>
          <cell r="AA903" t="str">
            <v>H12</v>
          </cell>
          <cell r="AB903">
            <v>0</v>
          </cell>
          <cell r="AC903">
            <v>0</v>
          </cell>
          <cell r="AD903">
            <v>8760</v>
          </cell>
          <cell r="AE903">
            <v>2</v>
          </cell>
          <cell r="AF903" t="str">
            <v>Impianto fisso per il mantenimento della carica elettrica dell'ambulanza presso la sede</v>
          </cell>
          <cell r="AG903">
            <v>191</v>
          </cell>
          <cell r="AH903" t="str">
            <v>Ambulanza tipo "A / A1"</v>
          </cell>
          <cell r="AI903">
            <v>1</v>
          </cell>
          <cell r="AJ903" t="str">
            <v>MSB</v>
          </cell>
          <cell r="AK903" t="str">
            <v>NO</v>
          </cell>
          <cell r="AL903">
            <v>4380</v>
          </cell>
          <cell r="AM903">
            <v>0.35416666666666669</v>
          </cell>
          <cell r="AN903">
            <v>0.85416666666666663</v>
          </cell>
          <cell r="AO903" t="str">
            <v>tutti</v>
          </cell>
          <cell r="AP903" t="str">
            <v>no</v>
          </cell>
          <cell r="AQ903" t="str">
            <v>si</v>
          </cell>
          <cell r="AR903" t="str">
            <v>si</v>
          </cell>
          <cell r="AS903" t="str">
            <v>Tutta la dotazione prevista dal DOC. 37 di AREU. Il DAE e l'Elettrocardiografo sono forniti da AREU</v>
          </cell>
          <cell r="AT903" t="str">
            <v>forniti da AREU</v>
          </cell>
          <cell r="AU903" t="str">
            <v>pc completo di monitor, tastiera e mouse, connettività, telefono con SOREU</v>
          </cell>
          <cell r="AV903" t="str">
            <v>radio veicolare</v>
          </cell>
          <cell r="AW903" t="str">
            <v>no</v>
          </cell>
          <cell r="AX903" t="str">
            <v>A</v>
          </cell>
        </row>
        <row r="904">
          <cell r="A904" t="str">
            <v>MI-000/G3</v>
          </cell>
          <cell r="B904">
            <v>1</v>
          </cell>
          <cell r="C904" t="str">
            <v>MI-000/G3</v>
          </cell>
          <cell r="D904" t="str">
            <v>MI-000/G</v>
          </cell>
          <cell r="E904" t="str">
            <v>Milano</v>
          </cell>
          <cell r="F904" t="str">
            <v>MI-000</v>
          </cell>
          <cell r="H904" t="str">
            <v>N 45°28'0.58'' - E 9°9'58.17'' (Lun-Ven)
N 45°26'13.79'' E 9°11'51.37'' (Sab-Dom)</v>
          </cell>
          <cell r="I904" t="str">
            <v>P.le Baracca (Lun-Ven)
V.Antonini inrc. Chiaradia (Sab-Dom)</v>
          </cell>
          <cell r="J904">
            <v>3</v>
          </cell>
          <cell r="K904">
            <v>5</v>
          </cell>
          <cell r="N904">
            <v>1</v>
          </cell>
          <cell r="O904" t="str">
            <v>2u.</v>
          </cell>
          <cell r="P904">
            <v>8</v>
          </cell>
          <cell r="Q904">
            <v>0</v>
          </cell>
          <cell r="R904">
            <v>7</v>
          </cell>
          <cell r="S904" t="str">
            <v>un autista soccorritore e un soccorritore</v>
          </cell>
          <cell r="T904">
            <v>12</v>
          </cell>
          <cell r="U904" t="str">
            <v>no</v>
          </cell>
          <cell r="V904" t="str">
            <v>no</v>
          </cell>
          <cell r="W904">
            <v>1408</v>
          </cell>
          <cell r="X904">
            <v>22586</v>
          </cell>
          <cell r="Y904">
            <v>16.041193181818183</v>
          </cell>
          <cell r="Z904" t="str">
            <v>Milano7 h8</v>
          </cell>
          <cell r="AA904" t="str">
            <v>H8</v>
          </cell>
          <cell r="AB904">
            <v>0</v>
          </cell>
          <cell r="AC904">
            <v>0</v>
          </cell>
          <cell r="AD904">
            <v>5840</v>
          </cell>
          <cell r="AE904">
            <v>2</v>
          </cell>
          <cell r="AF904" t="str">
            <v>Impianto fisso per il mantenimento della carica elettrica dell'ambulanza presso la sede</v>
          </cell>
          <cell r="AG904">
            <v>192</v>
          </cell>
          <cell r="AH904" t="str">
            <v>Ambulanza tipo "A / A1"</v>
          </cell>
          <cell r="AI904">
            <v>1</v>
          </cell>
          <cell r="AJ904" t="str">
            <v>MSB</v>
          </cell>
          <cell r="AK904" t="str">
            <v>NO</v>
          </cell>
          <cell r="AL904">
            <v>2920</v>
          </cell>
          <cell r="AM904" t="str">
            <v>xxx</v>
          </cell>
          <cell r="AN904" t="str">
            <v>xxx</v>
          </cell>
          <cell r="AO904" t="str">
            <v>dal lunedì al venerdì dalle 8:00 alle 16:00  e sabato domenica dalle 10:00 alle 18:00</v>
          </cell>
          <cell r="AP904" t="str">
            <v>no</v>
          </cell>
          <cell r="AQ904" t="str">
            <v>si</v>
          </cell>
          <cell r="AR904" t="str">
            <v>si</v>
          </cell>
          <cell r="AS904" t="str">
            <v>Tutta la dotazione prevista dal DOC. 37 di AREU. Il DAE e l'Elettrocardiografo sono forniti da AREU</v>
          </cell>
          <cell r="AT904" t="str">
            <v>forniti da AREU</v>
          </cell>
          <cell r="AU904" t="str">
            <v>pc completo di monitor, tastiera e mouse, connettività, telefono con SOREU</v>
          </cell>
          <cell r="AV904" t="str">
            <v>radio veicolare</v>
          </cell>
          <cell r="AW904" t="str">
            <v>no</v>
          </cell>
          <cell r="AX904" t="str">
            <v>A</v>
          </cell>
        </row>
        <row r="905">
          <cell r="A905" t="str">
            <v>MI-000/G4</v>
          </cell>
          <cell r="B905">
            <v>1</v>
          </cell>
        </row>
        <row r="906">
          <cell r="A906" t="str">
            <v>MI-000/G5</v>
          </cell>
          <cell r="B906">
            <v>1</v>
          </cell>
        </row>
        <row r="907">
          <cell r="A907" t="str">
            <v>MI-000/G6</v>
          </cell>
          <cell r="B907">
            <v>1</v>
          </cell>
        </row>
        <row r="908">
          <cell r="A908" t="str">
            <v>MI-000/H1</v>
          </cell>
          <cell r="B908">
            <v>1</v>
          </cell>
          <cell r="C908" t="str">
            <v>MI-000/H1</v>
          </cell>
          <cell r="D908" t="str">
            <v>MI-000/H</v>
          </cell>
          <cell r="E908" t="str">
            <v>Milano</v>
          </cell>
          <cell r="F908" t="str">
            <v>MI-000</v>
          </cell>
          <cell r="H908" t="str">
            <v>N 45°28'0.58'' - E 9°9'58.17''</v>
          </cell>
          <cell r="I908" t="str">
            <v>P.le Baracca</v>
          </cell>
          <cell r="J908">
            <v>3</v>
          </cell>
          <cell r="K908">
            <v>5</v>
          </cell>
          <cell r="N908">
            <v>1</v>
          </cell>
          <cell r="O908" t="str">
            <v>2/3u.</v>
          </cell>
          <cell r="P908">
            <v>16</v>
          </cell>
          <cell r="Q908">
            <v>8</v>
          </cell>
          <cell r="R908">
            <v>7</v>
          </cell>
          <cell r="S908" t="str">
            <v>dalle ore 6 alle 22: un autista socc.re  e un socc.re; dalle ore 22 alle 6 un autista socc.re e due socc.ri</v>
          </cell>
          <cell r="T908">
            <v>12</v>
          </cell>
          <cell r="U908" t="str">
            <v>si</v>
          </cell>
          <cell r="V908" t="str">
            <v>no</v>
          </cell>
          <cell r="W908">
            <v>5495</v>
          </cell>
          <cell r="X908">
            <v>46560</v>
          </cell>
          <cell r="Y908">
            <v>8.4731574158325742</v>
          </cell>
          <cell r="Z908" t="str">
            <v>Milano8 h24</v>
          </cell>
          <cell r="AA908" t="str">
            <v>H24</v>
          </cell>
          <cell r="AB908">
            <v>0</v>
          </cell>
          <cell r="AC908">
            <v>0</v>
          </cell>
          <cell r="AD908">
            <v>20440</v>
          </cell>
          <cell r="AE908">
            <v>2</v>
          </cell>
          <cell r="AF908" t="str">
            <v>Impianto fisso per il mantenimento della carica elettrica dell'ambulanza presso la sede</v>
          </cell>
          <cell r="AG908">
            <v>193</v>
          </cell>
          <cell r="AH908" t="str">
            <v>Ambulanza tipo "A / A1"</v>
          </cell>
          <cell r="AI908">
            <v>1</v>
          </cell>
          <cell r="AJ908" t="str">
            <v>MSB</v>
          </cell>
          <cell r="AK908" t="str">
            <v>NO</v>
          </cell>
          <cell r="AL908">
            <v>8760</v>
          </cell>
          <cell r="AM908">
            <v>0.33333333333333331</v>
          </cell>
          <cell r="AN908">
            <v>0.33333333333333331</v>
          </cell>
          <cell r="AO908" t="str">
            <v>tutti</v>
          </cell>
          <cell r="AP908" t="str">
            <v>no</v>
          </cell>
          <cell r="AQ908" t="str">
            <v>si</v>
          </cell>
          <cell r="AR908" t="str">
            <v>si</v>
          </cell>
          <cell r="AS908" t="str">
            <v>Tutta la dotazione prevista dal DOC. 37 di AREU. Il DAE e l'Elettrocardiografo sono forniti da AREU</v>
          </cell>
          <cell r="AT908" t="str">
            <v>forniti da AREU</v>
          </cell>
          <cell r="AU908" t="str">
            <v>pc completo di monitor, tastiera e mouse, connettività, telefono con SOREU</v>
          </cell>
          <cell r="AV908" t="str">
            <v>radio veicolare</v>
          </cell>
          <cell r="AW908" t="str">
            <v>no</v>
          </cell>
          <cell r="AX908" t="str">
            <v>A</v>
          </cell>
        </row>
        <row r="909">
          <cell r="A909" t="str">
            <v>MI-000/H2</v>
          </cell>
          <cell r="B909">
            <v>1</v>
          </cell>
          <cell r="C909" t="str">
            <v>MI-000/H2</v>
          </cell>
          <cell r="D909" t="str">
            <v>MI-000/H</v>
          </cell>
          <cell r="E909" t="str">
            <v>Milano</v>
          </cell>
          <cell r="F909" t="str">
            <v>MI-000</v>
          </cell>
          <cell r="H909" t="str">
            <v>N 45°27'22.83''   E 09°11'14.80''</v>
          </cell>
          <cell r="I909" t="str">
            <v>C.so Italia</v>
          </cell>
          <cell r="J909">
            <v>3</v>
          </cell>
          <cell r="K909">
            <v>5</v>
          </cell>
          <cell r="N909">
            <v>1</v>
          </cell>
          <cell r="O909" t="str">
            <v>2u.</v>
          </cell>
          <cell r="P909">
            <v>12</v>
          </cell>
          <cell r="Q909">
            <v>0</v>
          </cell>
          <cell r="R909">
            <v>7</v>
          </cell>
          <cell r="S909" t="str">
            <v>un autista soccorritore e un soccorritore</v>
          </cell>
          <cell r="T909">
            <v>12</v>
          </cell>
          <cell r="U909" t="str">
            <v>no</v>
          </cell>
          <cell r="V909" t="str">
            <v>no</v>
          </cell>
          <cell r="W909">
            <v>2897</v>
          </cell>
          <cell r="X909">
            <v>25713</v>
          </cell>
          <cell r="Y909">
            <v>8.8757335174318257</v>
          </cell>
          <cell r="Z909" t="str">
            <v>Milano8 h12</v>
          </cell>
          <cell r="AA909" t="str">
            <v>H12</v>
          </cell>
          <cell r="AB909">
            <v>0</v>
          </cell>
          <cell r="AC909">
            <v>0</v>
          </cell>
          <cell r="AD909">
            <v>8760</v>
          </cell>
          <cell r="AE909">
            <v>2</v>
          </cell>
          <cell r="AF909" t="str">
            <v>Impianto fisso per il mantenimento della carica elettrica dell'ambulanza presso la sede</v>
          </cell>
          <cell r="AG909">
            <v>194</v>
          </cell>
          <cell r="AH909" t="str">
            <v>Ambulanza tipo "A / A1"</v>
          </cell>
          <cell r="AI909">
            <v>1</v>
          </cell>
          <cell r="AJ909" t="str">
            <v>MSB</v>
          </cell>
          <cell r="AK909" t="str">
            <v>NO</v>
          </cell>
          <cell r="AL909">
            <v>4380</v>
          </cell>
          <cell r="AM909" t="str">
            <v>xxx</v>
          </cell>
          <cell r="AN909" t="str">
            <v>xxx</v>
          </cell>
          <cell r="AO909" t="str">
            <v>dal lunedì al venerdì dalle 8:00 alle 20:30  e sabato domenica dalle 10:00 alle 22:00</v>
          </cell>
          <cell r="AP909" t="str">
            <v>no</v>
          </cell>
          <cell r="AQ909" t="str">
            <v>si</v>
          </cell>
          <cell r="AR909" t="str">
            <v>si</v>
          </cell>
          <cell r="AS909" t="str">
            <v>Tutta la dotazione prevista dal DOC. 37 di AREU. Il DAE e l'Elettrocardiografo sono forniti da AREU</v>
          </cell>
          <cell r="AT909" t="str">
            <v>forniti da AREU</v>
          </cell>
          <cell r="AU909" t="str">
            <v>pc completo di monitor, tastiera e mouse, connettività, telefono con SOREU</v>
          </cell>
          <cell r="AV909" t="str">
            <v>radio veicolare</v>
          </cell>
          <cell r="AW909" t="str">
            <v>no</v>
          </cell>
          <cell r="AX909" t="str">
            <v>A</v>
          </cell>
        </row>
        <row r="910">
          <cell r="A910" t="str">
            <v>MI-000/H3</v>
          </cell>
          <cell r="B910">
            <v>1</v>
          </cell>
          <cell r="C910" t="str">
            <v>MI-000/H3</v>
          </cell>
          <cell r="D910" t="str">
            <v>MI-000/H</v>
          </cell>
          <cell r="E910" t="str">
            <v>Milano</v>
          </cell>
          <cell r="F910" t="str">
            <v>MI-000</v>
          </cell>
          <cell r="H910" t="str">
            <v>N 45°27'43.66'' E 9°13'25.64"</v>
          </cell>
          <cell r="I910" t="str">
            <v>V.le 22 Marzo</v>
          </cell>
          <cell r="J910">
            <v>3</v>
          </cell>
          <cell r="K910">
            <v>5</v>
          </cell>
          <cell r="N910">
            <v>1</v>
          </cell>
          <cell r="O910" t="str">
            <v>2u.</v>
          </cell>
          <cell r="P910">
            <v>8</v>
          </cell>
          <cell r="Q910">
            <v>0</v>
          </cell>
          <cell r="R910">
            <v>5</v>
          </cell>
          <cell r="S910" t="str">
            <v>un autista soccorritore e un soccorritore</v>
          </cell>
          <cell r="T910">
            <v>12</v>
          </cell>
          <cell r="U910" t="str">
            <v>no</v>
          </cell>
          <cell r="V910" t="str">
            <v>no</v>
          </cell>
          <cell r="W910">
            <v>1335</v>
          </cell>
          <cell r="X910">
            <v>17782</v>
          </cell>
          <cell r="Y910">
            <v>13.319850187265917</v>
          </cell>
          <cell r="Z910" t="str">
            <v>Milano8 h8-1</v>
          </cell>
          <cell r="AA910" t="str">
            <v>H8</v>
          </cell>
          <cell r="AB910">
            <v>0</v>
          </cell>
          <cell r="AC910">
            <v>0</v>
          </cell>
          <cell r="AD910">
            <v>4176</v>
          </cell>
          <cell r="AE910">
            <v>2</v>
          </cell>
          <cell r="AF910" t="str">
            <v>Impianto fisso per il mantenimento della carica elettrica dell'ambulanza presso la sede</v>
          </cell>
          <cell r="AG910">
            <v>195</v>
          </cell>
          <cell r="AH910" t="str">
            <v>Ambulanza tipo "A / A1"</v>
          </cell>
          <cell r="AI910">
            <v>1</v>
          </cell>
          <cell r="AJ910" t="str">
            <v>MSB</v>
          </cell>
          <cell r="AK910" t="str">
            <v>NO</v>
          </cell>
          <cell r="AL910">
            <v>2088</v>
          </cell>
          <cell r="AM910">
            <v>0.66666666666666663</v>
          </cell>
          <cell r="AN910">
            <v>1</v>
          </cell>
          <cell r="AO910" t="str">
            <v>da lunedì a venerdì</v>
          </cell>
          <cell r="AP910" t="str">
            <v>sabato e domenica</v>
          </cell>
          <cell r="AQ910" t="str">
            <v>si</v>
          </cell>
          <cell r="AR910" t="str">
            <v>si</v>
          </cell>
          <cell r="AS910" t="str">
            <v>Tutta la dotazione prevista dal DOC. 37 di AREU. Il DAE e l'Elettrocardiografo sono forniti da AREU</v>
          </cell>
          <cell r="AT910" t="str">
            <v>forniti da AREU</v>
          </cell>
          <cell r="AU910" t="str">
            <v>pc completo di monitor, tastiera e mouse, connettività, telefono con SOREU</v>
          </cell>
          <cell r="AV910" t="str">
            <v>radio veicolare</v>
          </cell>
          <cell r="AW910" t="str">
            <v>no</v>
          </cell>
          <cell r="AX910" t="str">
            <v>A</v>
          </cell>
        </row>
        <row r="911">
          <cell r="A911" t="str">
            <v>MI-000/H4</v>
          </cell>
          <cell r="B911">
            <v>1</v>
          </cell>
          <cell r="C911" t="str">
            <v>MI-000/H4</v>
          </cell>
          <cell r="D911" t="str">
            <v>MI-000/H</v>
          </cell>
          <cell r="E911" t="str">
            <v>Milano</v>
          </cell>
          <cell r="F911" t="str">
            <v>MI-000</v>
          </cell>
          <cell r="H911" t="str">
            <v>N 45°27'43.66'' E 9°13'25.64"</v>
          </cell>
          <cell r="I911" t="str">
            <v>V.le 22 Marzo</v>
          </cell>
          <cell r="J911">
            <v>3</v>
          </cell>
          <cell r="K911">
            <v>5</v>
          </cell>
          <cell r="N911">
            <v>1</v>
          </cell>
          <cell r="O911" t="str">
            <v>2u.</v>
          </cell>
          <cell r="P911">
            <v>8</v>
          </cell>
          <cell r="Q911">
            <v>0</v>
          </cell>
          <cell r="R911">
            <v>5</v>
          </cell>
          <cell r="S911" t="str">
            <v>un autista soccorritore e un soccorritore</v>
          </cell>
          <cell r="T911">
            <v>12</v>
          </cell>
          <cell r="U911" t="str">
            <v>no</v>
          </cell>
          <cell r="V911" t="str">
            <v>no</v>
          </cell>
          <cell r="W911">
            <v>1208</v>
          </cell>
          <cell r="X911">
            <v>12888</v>
          </cell>
          <cell r="Y911">
            <v>10.668874172185431</v>
          </cell>
          <cell r="Z911" t="str">
            <v>Milano8 h8-2</v>
          </cell>
          <cell r="AA911" t="str">
            <v>H8</v>
          </cell>
          <cell r="AB911">
            <v>0</v>
          </cell>
          <cell r="AC911">
            <v>0</v>
          </cell>
          <cell r="AD911">
            <v>4176</v>
          </cell>
          <cell r="AE911">
            <v>2</v>
          </cell>
          <cell r="AF911" t="str">
            <v>Impianto fisso per il mantenimento della carica elettrica dell'ambulanza presso la sede</v>
          </cell>
          <cell r="AG911">
            <v>196</v>
          </cell>
          <cell r="AH911" t="str">
            <v>Ambulanza tipo "A / A1"</v>
          </cell>
          <cell r="AI911">
            <v>1</v>
          </cell>
          <cell r="AJ911" t="str">
            <v>MSB</v>
          </cell>
          <cell r="AK911" t="str">
            <v>NO</v>
          </cell>
          <cell r="AL911">
            <v>2088</v>
          </cell>
          <cell r="AM911">
            <v>0.33333333333333331</v>
          </cell>
          <cell r="AN911">
            <v>0.66666666666666663</v>
          </cell>
          <cell r="AO911" t="str">
            <v>da lunedì a venerdì</v>
          </cell>
          <cell r="AP911" t="str">
            <v>sabato e domenica</v>
          </cell>
          <cell r="AQ911" t="str">
            <v>si</v>
          </cell>
          <cell r="AR911" t="str">
            <v>si</v>
          </cell>
          <cell r="AS911" t="str">
            <v>Tutta la dotazione prevista dal DOC. 37 di AREU. Il DAE e l'Elettrocardiografo sono forniti da AREU</v>
          </cell>
          <cell r="AT911" t="str">
            <v>forniti da AREU</v>
          </cell>
          <cell r="AU911" t="str">
            <v>pc completo di monitor, tastiera e mouse, connettività, telefono con SOREU</v>
          </cell>
          <cell r="AV911" t="str">
            <v>radio veicolare</v>
          </cell>
          <cell r="AW911" t="str">
            <v>no</v>
          </cell>
          <cell r="AX911" t="str">
            <v>A</v>
          </cell>
        </row>
        <row r="912">
          <cell r="A912" t="str">
            <v>MI-000/H5</v>
          </cell>
          <cell r="B912">
            <v>1</v>
          </cell>
        </row>
        <row r="913">
          <cell r="A913" t="str">
            <v>MI-000/H6</v>
          </cell>
          <cell r="B913">
            <v>1</v>
          </cell>
        </row>
        <row r="914">
          <cell r="A914" t="str">
            <v>MI-000/L1</v>
          </cell>
          <cell r="B914">
            <v>1</v>
          </cell>
          <cell r="C914" t="str">
            <v>MI-000/L1</v>
          </cell>
          <cell r="D914" t="str">
            <v>MI-000/L</v>
          </cell>
          <cell r="E914" t="str">
            <v>Milano</v>
          </cell>
          <cell r="F914" t="str">
            <v>MI-000</v>
          </cell>
          <cell r="H914" t="str">
            <v>N 45°29'03.69''  E 9°14'09.52''</v>
          </cell>
          <cell r="I914" t="str">
            <v>V.le Bottini</v>
          </cell>
          <cell r="J914">
            <v>3</v>
          </cell>
          <cell r="K914">
            <v>8</v>
          </cell>
          <cell r="N914">
            <v>1</v>
          </cell>
          <cell r="O914" t="str">
            <v>2/3u.</v>
          </cell>
          <cell r="P914">
            <v>16</v>
          </cell>
          <cell r="Q914">
            <v>8</v>
          </cell>
          <cell r="R914">
            <v>7</v>
          </cell>
          <cell r="S914" t="str">
            <v>dalle ore 6 alle 22: un autista socc.re  e un socc.re; dalle ore 22 alle 6 un autista socc.re e due socc.ri</v>
          </cell>
          <cell r="T914">
            <v>12</v>
          </cell>
          <cell r="U914" t="str">
            <v>si</v>
          </cell>
          <cell r="V914" t="str">
            <v>no</v>
          </cell>
          <cell r="W914">
            <v>4909</v>
          </cell>
          <cell r="X914">
            <v>52743</v>
          </cell>
          <cell r="Y914">
            <v>10.744143410063149</v>
          </cell>
          <cell r="Z914" t="str">
            <v>Milano9 h24</v>
          </cell>
          <cell r="AA914" t="str">
            <v>H24</v>
          </cell>
          <cell r="AB914">
            <v>0</v>
          </cell>
          <cell r="AC914">
            <v>0</v>
          </cell>
          <cell r="AD914">
            <v>20440</v>
          </cell>
          <cell r="AE914">
            <v>2</v>
          </cell>
          <cell r="AF914" t="str">
            <v>Impianto fisso per il mantenimento della carica elettrica dell'ambulanza presso la sede</v>
          </cell>
          <cell r="AG914">
            <v>197</v>
          </cell>
          <cell r="AH914" t="str">
            <v>Ambulanza tipo "A / A1"</v>
          </cell>
          <cell r="AI914">
            <v>1</v>
          </cell>
          <cell r="AJ914" t="str">
            <v>MSB</v>
          </cell>
          <cell r="AK914" t="str">
            <v>NO</v>
          </cell>
          <cell r="AL914">
            <v>8760</v>
          </cell>
          <cell r="AM914">
            <v>0.33333333333333331</v>
          </cell>
          <cell r="AN914">
            <v>0.33333333333333331</v>
          </cell>
          <cell r="AO914" t="str">
            <v>tutti</v>
          </cell>
          <cell r="AP914" t="str">
            <v>no</v>
          </cell>
          <cell r="AQ914" t="str">
            <v>si</v>
          </cell>
          <cell r="AR914" t="str">
            <v>si</v>
          </cell>
          <cell r="AS914" t="str">
            <v>Tutta la dotazione prevista dal DOC. 37 di AREU. Il DAE e l'Elettrocardiografo sono forniti da AREU</v>
          </cell>
          <cell r="AT914" t="str">
            <v>forniti da AREU</v>
          </cell>
          <cell r="AU914" t="str">
            <v>pc completo di monitor, tastiera e mouse, connettività, telefono con SOREU</v>
          </cell>
          <cell r="AV914" t="str">
            <v>radio veicolare</v>
          </cell>
          <cell r="AW914" t="str">
            <v>no</v>
          </cell>
          <cell r="AX914" t="str">
            <v>A</v>
          </cell>
        </row>
        <row r="915">
          <cell r="A915" t="str">
            <v>MI-000/L2</v>
          </cell>
          <cell r="B915">
            <v>1</v>
          </cell>
          <cell r="C915" t="str">
            <v>MI-000/L2</v>
          </cell>
          <cell r="D915" t="str">
            <v>MI-000/L</v>
          </cell>
          <cell r="E915" t="str">
            <v>Milano</v>
          </cell>
          <cell r="F915" t="str">
            <v>MI-000</v>
          </cell>
          <cell r="H915" t="str">
            <v>N 45°27'1.87'' E 9°13'25.86''</v>
          </cell>
          <cell r="I915" t="str">
            <v>P.le Cuoco</v>
          </cell>
          <cell r="J915">
            <v>3</v>
          </cell>
          <cell r="K915">
            <v>8</v>
          </cell>
          <cell r="N915">
            <v>1</v>
          </cell>
          <cell r="O915" t="str">
            <v>2u.</v>
          </cell>
          <cell r="P915">
            <v>12</v>
          </cell>
          <cell r="Q915">
            <v>0</v>
          </cell>
          <cell r="R915">
            <v>7</v>
          </cell>
          <cell r="S915" t="str">
            <v>un autista soccorritore e un soccorritore</v>
          </cell>
          <cell r="T915">
            <v>12</v>
          </cell>
          <cell r="U915" t="str">
            <v>no</v>
          </cell>
          <cell r="V915" t="str">
            <v>no</v>
          </cell>
          <cell r="W915">
            <v>2374</v>
          </cell>
          <cell r="X915">
            <v>38758</v>
          </cell>
          <cell r="Y915">
            <v>16.32603201347936</v>
          </cell>
          <cell r="Z915" t="str">
            <v>Milano9 h12</v>
          </cell>
          <cell r="AA915" t="str">
            <v>H12</v>
          </cell>
          <cell r="AB915">
            <v>0</v>
          </cell>
          <cell r="AC915">
            <v>0</v>
          </cell>
          <cell r="AD915">
            <v>8760</v>
          </cell>
          <cell r="AE915">
            <v>2</v>
          </cell>
          <cell r="AF915" t="str">
            <v>Impianto fisso per il mantenimento della carica elettrica dell'ambulanza presso la sede</v>
          </cell>
          <cell r="AG915">
            <v>198</v>
          </cell>
          <cell r="AH915" t="str">
            <v>Ambulanza tipo "A / A1"</v>
          </cell>
          <cell r="AI915">
            <v>1</v>
          </cell>
          <cell r="AJ915" t="str">
            <v>MSB</v>
          </cell>
          <cell r="AK915" t="str">
            <v>NO</v>
          </cell>
          <cell r="AL915">
            <v>4380</v>
          </cell>
          <cell r="AM915" t="str">
            <v>xxx</v>
          </cell>
          <cell r="AN915" t="str">
            <v>xxx</v>
          </cell>
          <cell r="AO915" t="str">
            <v>dal lunedì al venerdì dalle 8:00 alle 20:30  e sabato domenica dalle 10:00 alle 22:00</v>
          </cell>
          <cell r="AP915" t="str">
            <v>no</v>
          </cell>
          <cell r="AQ915" t="str">
            <v>si</v>
          </cell>
          <cell r="AR915" t="str">
            <v>si</v>
          </cell>
          <cell r="AS915" t="str">
            <v>Tutta la dotazione prevista dal DOC. 37 di AREU. Il DAE e l'Elettrocardiografo sono forniti da AREU</v>
          </cell>
          <cell r="AT915" t="str">
            <v>forniti da AREU</v>
          </cell>
          <cell r="AU915" t="str">
            <v>pc completo di monitor, tastiera e mouse, connettività, telefono con SOREU</v>
          </cell>
          <cell r="AV915" t="str">
            <v>radio veicolare</v>
          </cell>
          <cell r="AW915" t="str">
            <v>no</v>
          </cell>
          <cell r="AX915" t="str">
            <v>A</v>
          </cell>
        </row>
        <row r="916">
          <cell r="A916" t="str">
            <v>MI-000/L3</v>
          </cell>
          <cell r="B916">
            <v>1</v>
          </cell>
          <cell r="C916" t="str">
            <v>MI-000/L3</v>
          </cell>
          <cell r="D916" t="str">
            <v>MI-000/L</v>
          </cell>
          <cell r="E916" t="str">
            <v>Milano</v>
          </cell>
          <cell r="F916" t="str">
            <v>MI-000</v>
          </cell>
          <cell r="H916" t="str">
            <v xml:space="preserve"> N 45°26'12.01''  E 9°10'29.35''</v>
          </cell>
          <cell r="I916" t="str">
            <v>Via Chiesa Rossa ang. Carrara</v>
          </cell>
          <cell r="J916">
            <v>3</v>
          </cell>
          <cell r="K916">
            <v>8</v>
          </cell>
          <cell r="N916">
            <v>1</v>
          </cell>
          <cell r="O916" t="str">
            <v>2u.</v>
          </cell>
          <cell r="P916">
            <v>8</v>
          </cell>
          <cell r="Q916">
            <v>0</v>
          </cell>
          <cell r="R916">
            <v>5</v>
          </cell>
          <cell r="S916" t="str">
            <v>un autista soccorritore e un soccorritore</v>
          </cell>
          <cell r="T916">
            <v>12</v>
          </cell>
          <cell r="U916" t="str">
            <v>no</v>
          </cell>
          <cell r="V916" t="str">
            <v>no</v>
          </cell>
          <cell r="W916">
            <v>1052</v>
          </cell>
          <cell r="X916">
            <v>12645</v>
          </cell>
          <cell r="Y916">
            <v>12.019961977186313</v>
          </cell>
          <cell r="Z916" t="str">
            <v>Milano9 h8-1</v>
          </cell>
          <cell r="AA916" t="str">
            <v>H8</v>
          </cell>
          <cell r="AB916">
            <v>0</v>
          </cell>
          <cell r="AC916">
            <v>0</v>
          </cell>
          <cell r="AD916">
            <v>4176</v>
          </cell>
          <cell r="AE916">
            <v>2</v>
          </cell>
          <cell r="AF916" t="str">
            <v>Impianto fisso per il mantenimento della carica elettrica dell'ambulanza presso la sede</v>
          </cell>
          <cell r="AG916">
            <v>199</v>
          </cell>
          <cell r="AH916" t="str">
            <v>Ambulanza tipo "A / A1"</v>
          </cell>
          <cell r="AI916">
            <v>1</v>
          </cell>
          <cell r="AJ916" t="str">
            <v>MSB</v>
          </cell>
          <cell r="AK916" t="str">
            <v>NO</v>
          </cell>
          <cell r="AL916">
            <v>2088</v>
          </cell>
          <cell r="AM916">
            <v>0.33333333333333331</v>
          </cell>
          <cell r="AN916">
            <v>0.66666666666666663</v>
          </cell>
          <cell r="AO916" t="str">
            <v>da lunedì a venerdì</v>
          </cell>
          <cell r="AP916" t="str">
            <v>sabato e domenica</v>
          </cell>
          <cell r="AQ916" t="str">
            <v>si</v>
          </cell>
          <cell r="AR916" t="str">
            <v>si</v>
          </cell>
          <cell r="AS916" t="str">
            <v>Tutta la dotazione prevista dal DOC. 37 di AREU. Il DAE e l'Elettrocardiografo sono forniti da AREU</v>
          </cell>
          <cell r="AT916" t="str">
            <v xml:space="preserve">forniti da AREU </v>
          </cell>
          <cell r="AU916" t="str">
            <v>pc completo di monitor, tastiera e mouse, connettività, telefono con SOREU</v>
          </cell>
          <cell r="AV916" t="str">
            <v>radio veicolare</v>
          </cell>
          <cell r="AW916" t="str">
            <v>no</v>
          </cell>
          <cell r="AX916" t="str">
            <v>A</v>
          </cell>
        </row>
        <row r="917">
          <cell r="A917" t="str">
            <v>MI-000/L4</v>
          </cell>
          <cell r="B917">
            <v>1</v>
          </cell>
          <cell r="C917" t="str">
            <v>MI-000/L4</v>
          </cell>
          <cell r="D917" t="str">
            <v>MI-000/L</v>
          </cell>
          <cell r="E917" t="str">
            <v>Milano</v>
          </cell>
          <cell r="F917" t="str">
            <v>MI-000</v>
          </cell>
          <cell r="H917" t="str">
            <v>N 45°29'03.69'' E 09°14'09.52"</v>
          </cell>
          <cell r="I917" t="str">
            <v>P.le Bottini</v>
          </cell>
          <cell r="J917">
            <v>3</v>
          </cell>
          <cell r="K917">
            <v>8</v>
          </cell>
          <cell r="N917">
            <v>1</v>
          </cell>
          <cell r="O917" t="str">
            <v>2u.</v>
          </cell>
          <cell r="P917">
            <v>8</v>
          </cell>
          <cell r="Q917">
            <v>0</v>
          </cell>
          <cell r="R917">
            <v>5</v>
          </cell>
          <cell r="S917" t="str">
            <v>un autista soccorritore e un soccorritore</v>
          </cell>
          <cell r="T917">
            <v>12</v>
          </cell>
          <cell r="U917" t="str">
            <v>no</v>
          </cell>
          <cell r="V917" t="str">
            <v>no</v>
          </cell>
          <cell r="W917">
            <v>1052</v>
          </cell>
          <cell r="X917">
            <v>12645</v>
          </cell>
          <cell r="Y917">
            <v>12.019961977186313</v>
          </cell>
          <cell r="Z917" t="str">
            <v>Milano9 h8-2</v>
          </cell>
          <cell r="AA917" t="str">
            <v>H8</v>
          </cell>
          <cell r="AB917">
            <v>0</v>
          </cell>
          <cell r="AC917">
            <v>0</v>
          </cell>
          <cell r="AD917">
            <v>4176</v>
          </cell>
          <cell r="AE917">
            <v>2</v>
          </cell>
          <cell r="AF917" t="str">
            <v>Impianto fisso per il mantenimento della carica elettrica dell'ambulanza presso la sede</v>
          </cell>
          <cell r="AG917">
            <v>200</v>
          </cell>
          <cell r="AH917" t="str">
            <v>Ambulanza tipo "A / A1"</v>
          </cell>
          <cell r="AI917">
            <v>1</v>
          </cell>
          <cell r="AJ917" t="str">
            <v>MSB</v>
          </cell>
          <cell r="AK917" t="str">
            <v>NO</v>
          </cell>
          <cell r="AL917">
            <v>2088</v>
          </cell>
          <cell r="AM917">
            <v>0.41666666666666669</v>
          </cell>
          <cell r="AN917">
            <v>0.75</v>
          </cell>
          <cell r="AO917" t="str">
            <v>da lunedì a venerdì</v>
          </cell>
          <cell r="AP917" t="str">
            <v>sabato e domenica</v>
          </cell>
          <cell r="AQ917" t="str">
            <v>si</v>
          </cell>
          <cell r="AR917" t="str">
            <v>si</v>
          </cell>
          <cell r="AS917" t="str">
            <v>Tutta la dotazione prevista dal DOC. 37 di AREU. Il DAE e l'Elettrocardiografo sono forniti da AREU</v>
          </cell>
          <cell r="AT917" t="str">
            <v>forniti da AREU</v>
          </cell>
          <cell r="AU917" t="str">
            <v>pc completo di monitor, tastiera e mouse, connettività, telefono con SOREU</v>
          </cell>
          <cell r="AV917" t="str">
            <v>radio veicolare</v>
          </cell>
          <cell r="AW917" t="str">
            <v>no</v>
          </cell>
          <cell r="AX917" t="str">
            <v>A</v>
          </cell>
        </row>
        <row r="918">
          <cell r="A918" t="str">
            <v>MI-000/L5</v>
          </cell>
          <cell r="B918">
            <v>1</v>
          </cell>
        </row>
        <row r="919">
          <cell r="A919" t="str">
            <v>MI-000/L6</v>
          </cell>
          <cell r="B919">
            <v>1</v>
          </cell>
        </row>
        <row r="920">
          <cell r="A920" t="str">
            <v>MI-000/M1</v>
          </cell>
          <cell r="B920">
            <v>1</v>
          </cell>
          <cell r="C920" t="str">
            <v>MI-000/M1</v>
          </cell>
          <cell r="D920" t="str">
            <v>MI-000/M</v>
          </cell>
          <cell r="E920" t="str">
            <v>Milano</v>
          </cell>
          <cell r="F920" t="str">
            <v>MI-000</v>
          </cell>
          <cell r="H920" t="str">
            <v>N 45°28'15.24''  E 9°8'38.14''</v>
          </cell>
          <cell r="I920" t="str">
            <v>P.le Brescia</v>
          </cell>
          <cell r="J920">
            <v>3</v>
          </cell>
          <cell r="K920">
            <v>5</v>
          </cell>
          <cell r="N920">
            <v>1</v>
          </cell>
          <cell r="O920" t="str">
            <v>2/3u.</v>
          </cell>
          <cell r="P920">
            <v>16</v>
          </cell>
          <cell r="Q920">
            <v>8</v>
          </cell>
          <cell r="R920">
            <v>7</v>
          </cell>
          <cell r="S920" t="str">
            <v>dalle ore 6 alle 22: un autista socc.re  e un socc.re; dalle ore 22 alle 6 un autista socc.re e due socc.ri</v>
          </cell>
          <cell r="T920">
            <v>12</v>
          </cell>
          <cell r="U920" t="str">
            <v>si</v>
          </cell>
          <cell r="V920" t="str">
            <v>no</v>
          </cell>
          <cell r="W920">
            <v>4909</v>
          </cell>
          <cell r="X920">
            <v>52743</v>
          </cell>
          <cell r="Y920">
            <v>10.744143410063149</v>
          </cell>
          <cell r="Z920" t="str">
            <v>Milano10 h24</v>
          </cell>
          <cell r="AA920" t="str">
            <v>H24</v>
          </cell>
          <cell r="AB920">
            <v>0</v>
          </cell>
          <cell r="AC920">
            <v>0</v>
          </cell>
          <cell r="AD920">
            <v>20440</v>
          </cell>
          <cell r="AE920">
            <v>2</v>
          </cell>
          <cell r="AF920" t="str">
            <v>Impianto fisso per il mantenimento della carica elettrica dell'ambulanza presso la sede</v>
          </cell>
          <cell r="AG920">
            <v>373</v>
          </cell>
          <cell r="AH920" t="str">
            <v>Ambulanza tipo "A / A1"</v>
          </cell>
          <cell r="AI920">
            <v>1</v>
          </cell>
          <cell r="AJ920" t="str">
            <v>MSB</v>
          </cell>
          <cell r="AK920" t="str">
            <v>NO</v>
          </cell>
          <cell r="AL920">
            <v>8760</v>
          </cell>
          <cell r="AM920">
            <v>0.33333333333333331</v>
          </cell>
          <cell r="AN920">
            <v>0.33333333333333331</v>
          </cell>
          <cell r="AO920" t="str">
            <v>tutti</v>
          </cell>
          <cell r="AP920" t="str">
            <v>no</v>
          </cell>
          <cell r="AQ920" t="str">
            <v>si</v>
          </cell>
          <cell r="AR920" t="str">
            <v>si</v>
          </cell>
          <cell r="AS920" t="str">
            <v>Tutta la dotazione prevista dal DOC. 37 di AREU. Il DAE e l'Elettrocardiografo sono forniti da AREU</v>
          </cell>
          <cell r="AT920" t="str">
            <v>forniti da AREU</v>
          </cell>
          <cell r="AU920" t="str">
            <v>pc completo di monitor, tastiera e mouse, connettività, telefono con SOREU</v>
          </cell>
          <cell r="AV920" t="str">
            <v>radio veicolare</v>
          </cell>
          <cell r="AW920" t="str">
            <v>no</v>
          </cell>
          <cell r="AX920" t="str">
            <v>A</v>
          </cell>
        </row>
        <row r="921">
          <cell r="A921" t="str">
            <v>MI-000/M2</v>
          </cell>
          <cell r="B921">
            <v>1</v>
          </cell>
          <cell r="C921" t="str">
            <v>MI-000/M2</v>
          </cell>
          <cell r="D921" t="str">
            <v>MI-000/M</v>
          </cell>
          <cell r="E921" t="str">
            <v>Milano</v>
          </cell>
          <cell r="F921" t="str">
            <v>MI-000</v>
          </cell>
          <cell r="H921" t="str">
            <v>N 45°28'45.40''   E 9°08'34.98''</v>
          </cell>
          <cell r="I921" t="str">
            <v>P.le Lotto</v>
          </cell>
          <cell r="J921">
            <v>3</v>
          </cell>
          <cell r="K921">
            <v>5</v>
          </cell>
          <cell r="N921">
            <v>1</v>
          </cell>
          <cell r="O921" t="str">
            <v>2u.</v>
          </cell>
          <cell r="P921">
            <v>12</v>
          </cell>
          <cell r="Q921">
            <v>0</v>
          </cell>
          <cell r="R921">
            <v>7</v>
          </cell>
          <cell r="S921" t="str">
            <v>un autista soccorritore e un soccorritore</v>
          </cell>
          <cell r="T921">
            <v>12</v>
          </cell>
          <cell r="U921" t="str">
            <v>no</v>
          </cell>
          <cell r="V921" t="str">
            <v>no</v>
          </cell>
          <cell r="W921">
            <v>2374</v>
          </cell>
          <cell r="X921">
            <v>38758</v>
          </cell>
          <cell r="Y921">
            <v>16.32603201347936</v>
          </cell>
          <cell r="Z921" t="str">
            <v>Milano10 h12</v>
          </cell>
          <cell r="AA921" t="str">
            <v>H12</v>
          </cell>
          <cell r="AB921">
            <v>0</v>
          </cell>
          <cell r="AC921">
            <v>0</v>
          </cell>
          <cell r="AD921">
            <v>6264</v>
          </cell>
          <cell r="AE921">
            <v>2</v>
          </cell>
          <cell r="AF921" t="str">
            <v>Impianto fisso per il mantenimento della carica elettrica dell'ambulanza presso la sede</v>
          </cell>
          <cell r="AG921">
            <v>374</v>
          </cell>
          <cell r="AH921" t="str">
            <v>Ambulanza tipo "A / A1"</v>
          </cell>
          <cell r="AI921">
            <v>1</v>
          </cell>
          <cell r="AJ921" t="str">
            <v>MSB</v>
          </cell>
          <cell r="AK921" t="str">
            <v>NO</v>
          </cell>
          <cell r="AL921">
            <v>3132</v>
          </cell>
          <cell r="AM921">
            <v>0.35416666666666669</v>
          </cell>
          <cell r="AN921">
            <v>0.85416666666666663</v>
          </cell>
          <cell r="AO921" t="str">
            <v>dal lunedì al venerdì</v>
          </cell>
          <cell r="AP921" t="str">
            <v>sabato e domenica</v>
          </cell>
          <cell r="AQ921" t="str">
            <v>si</v>
          </cell>
          <cell r="AR921" t="str">
            <v>si</v>
          </cell>
          <cell r="AS921" t="str">
            <v>Tutta la dotazione prevista dal DOC. 37 di AREU. Il DAE e l'Elettrocardiografo sono forniti da AREU</v>
          </cell>
          <cell r="AT921" t="str">
            <v>forniti da AREU</v>
          </cell>
          <cell r="AU921" t="str">
            <v>pc completo di monitor, tastiera e mouse, connettività, telefono con SOREU</v>
          </cell>
          <cell r="AV921" t="str">
            <v>radio veicolare</v>
          </cell>
          <cell r="AW921" t="str">
            <v>no</v>
          </cell>
          <cell r="AX921" t="str">
            <v>A</v>
          </cell>
        </row>
        <row r="922">
          <cell r="A922" t="str">
            <v>MI-000/M3</v>
          </cell>
          <cell r="B922">
            <v>1</v>
          </cell>
          <cell r="C922" t="str">
            <v>MI-000/M3</v>
          </cell>
          <cell r="D922" t="str">
            <v>MI-000/M</v>
          </cell>
          <cell r="E922" t="str">
            <v>Milano</v>
          </cell>
          <cell r="F922" t="str">
            <v>MI-000</v>
          </cell>
          <cell r="H922" t="str">
            <v xml:space="preserve"> N 45°26'12.91'' E 9°09'16.12''</v>
          </cell>
          <cell r="I922" t="str">
            <v>P.zza G. Miani</v>
          </cell>
          <cell r="J922">
            <v>3</v>
          </cell>
          <cell r="K922">
            <v>5</v>
          </cell>
          <cell r="N922">
            <v>1</v>
          </cell>
          <cell r="O922" t="str">
            <v>2u.</v>
          </cell>
          <cell r="P922">
            <v>8</v>
          </cell>
          <cell r="Q922">
            <v>0</v>
          </cell>
          <cell r="R922">
            <v>7</v>
          </cell>
          <cell r="S922" t="str">
            <v>un autista soccorritore e un soccorritore</v>
          </cell>
          <cell r="T922">
            <v>12</v>
          </cell>
          <cell r="U922" t="str">
            <v>no</v>
          </cell>
          <cell r="V922" t="str">
            <v>no</v>
          </cell>
          <cell r="W922">
            <v>1052</v>
          </cell>
          <cell r="X922">
            <v>12645</v>
          </cell>
          <cell r="Y922">
            <v>12.019961977186313</v>
          </cell>
          <cell r="Z922" t="str">
            <v>Milano10 h8</v>
          </cell>
          <cell r="AA922" t="str">
            <v>H8</v>
          </cell>
          <cell r="AB922">
            <v>0</v>
          </cell>
          <cell r="AC922">
            <v>0</v>
          </cell>
          <cell r="AD922">
            <v>4176</v>
          </cell>
          <cell r="AE922">
            <v>2</v>
          </cell>
          <cell r="AF922" t="str">
            <v>Impianto fisso per il mantenimento della carica elettrica dell'ambulanza presso la sede</v>
          </cell>
          <cell r="AG922">
            <v>375</v>
          </cell>
          <cell r="AH922" t="str">
            <v>Ambulanza tipo "A / A1"</v>
          </cell>
          <cell r="AI922">
            <v>1</v>
          </cell>
          <cell r="AJ922" t="str">
            <v>MSB</v>
          </cell>
          <cell r="AK922" t="str">
            <v>NO</v>
          </cell>
          <cell r="AL922">
            <v>2088</v>
          </cell>
          <cell r="AM922">
            <v>0.33333333333333331</v>
          </cell>
          <cell r="AN922">
            <v>0.66666666666666663</v>
          </cell>
          <cell r="AO922" t="str">
            <v>da lunedì al venerdì</v>
          </cell>
          <cell r="AP922" t="str">
            <v>sabato e domenica</v>
          </cell>
          <cell r="AQ922" t="str">
            <v>si</v>
          </cell>
          <cell r="AR922" t="str">
            <v>si</v>
          </cell>
          <cell r="AS922" t="str">
            <v>Tutta la dotazione prevista dal DOC. 37 di AREU. Il DAE e l'Elettrocardiografo sono forniti da AREU</v>
          </cell>
          <cell r="AT922" t="str">
            <v>forniti da AREU</v>
          </cell>
          <cell r="AU922" t="str">
            <v>pc completo di monitor, tastiera e mouse, connettività, telefono con SOREU</v>
          </cell>
          <cell r="AV922" t="str">
            <v>radio veicolare</v>
          </cell>
          <cell r="AW922" t="str">
            <v>no</v>
          </cell>
          <cell r="AX922" t="str">
            <v>A</v>
          </cell>
        </row>
        <row r="923">
          <cell r="A923" t="str">
            <v>MI-000/M4</v>
          </cell>
          <cell r="B923">
            <v>1</v>
          </cell>
        </row>
        <row r="924">
          <cell r="A924" t="str">
            <v>MI-000/M5</v>
          </cell>
          <cell r="B924">
            <v>1</v>
          </cell>
        </row>
        <row r="925">
          <cell r="A925" t="str">
            <v>MI-000/M6</v>
          </cell>
          <cell r="B925">
            <v>1</v>
          </cell>
        </row>
        <row r="926">
          <cell r="A926" t="str">
            <v>MI-000/N1</v>
          </cell>
          <cell r="B926">
            <v>1</v>
          </cell>
          <cell r="C926" t="str">
            <v>MI-000/N1</v>
          </cell>
          <cell r="D926" t="str">
            <v>MI-000/N</v>
          </cell>
          <cell r="E926" t="str">
            <v>Milano</v>
          </cell>
          <cell r="F926" t="str">
            <v>MI-000</v>
          </cell>
          <cell r="H926" t="str">
            <v>N 45°29'59.60''  E 9°7'48.54''</v>
          </cell>
          <cell r="I926" t="str">
            <v>Intersezione P.le Certosa con ATS dei Laghi</v>
          </cell>
          <cell r="J926">
            <v>3</v>
          </cell>
          <cell r="K926">
            <v>8</v>
          </cell>
          <cell r="N926">
            <v>1</v>
          </cell>
          <cell r="O926" t="str">
            <v>2/3u.</v>
          </cell>
          <cell r="P926">
            <v>16</v>
          </cell>
          <cell r="Q926">
            <v>8</v>
          </cell>
          <cell r="R926">
            <v>7</v>
          </cell>
          <cell r="S926" t="str">
            <v>dalle ore 6 alle 22: un autista socc.re  e un socc.re; dalle ore 22 alle 6 un autista socc.re e due socc.ri</v>
          </cell>
          <cell r="T926">
            <v>12</v>
          </cell>
          <cell r="U926" t="str">
            <v>si</v>
          </cell>
          <cell r="V926" t="str">
            <v>no</v>
          </cell>
          <cell r="W926">
            <v>4741</v>
          </cell>
          <cell r="X926">
            <v>52928</v>
          </cell>
          <cell r="Y926">
            <v>11.163889474794347</v>
          </cell>
          <cell r="Z926" t="str">
            <v>Milano11 h24</v>
          </cell>
          <cell r="AA926" t="str">
            <v>H24</v>
          </cell>
          <cell r="AB926">
            <v>0</v>
          </cell>
          <cell r="AC926">
            <v>0</v>
          </cell>
          <cell r="AD926">
            <v>20440</v>
          </cell>
          <cell r="AE926">
            <v>2</v>
          </cell>
          <cell r="AF926" t="str">
            <v>Impianto fisso per il mantenimento della carica elettrica dell'ambulanza presso la sede</v>
          </cell>
          <cell r="AG926">
            <v>201</v>
          </cell>
          <cell r="AH926" t="str">
            <v>Ambulanza tipo "A / A1"</v>
          </cell>
          <cell r="AI926">
            <v>1</v>
          </cell>
          <cell r="AJ926" t="str">
            <v>MSB</v>
          </cell>
          <cell r="AK926" t="str">
            <v>NO</v>
          </cell>
          <cell r="AL926">
            <v>8760</v>
          </cell>
          <cell r="AM926">
            <v>0.33333333333333331</v>
          </cell>
          <cell r="AN926">
            <v>0.33333333333333331</v>
          </cell>
          <cell r="AO926" t="str">
            <v>tutti</v>
          </cell>
          <cell r="AP926" t="str">
            <v>no</v>
          </cell>
          <cell r="AQ926" t="str">
            <v>si</v>
          </cell>
          <cell r="AR926" t="str">
            <v>si</v>
          </cell>
          <cell r="AS926" t="str">
            <v>Tutta la dotazione prevista dal DOC. 37 di AREU. Il DAE e l'Elettrocardiografo sono forniti da AREU</v>
          </cell>
          <cell r="AT926" t="str">
            <v>forniti da AREU</v>
          </cell>
          <cell r="AU926" t="str">
            <v>pc completo di monitor, tastiera e mouse, connettività, telefono con SOREU</v>
          </cell>
          <cell r="AV926" t="str">
            <v>radio veicolare</v>
          </cell>
          <cell r="AW926" t="str">
            <v>no</v>
          </cell>
          <cell r="AX926" t="str">
            <v>A</v>
          </cell>
        </row>
        <row r="927">
          <cell r="A927" t="str">
            <v>MI-000/N2</v>
          </cell>
          <cell r="B927">
            <v>1</v>
          </cell>
          <cell r="C927" t="str">
            <v>MI-000/N2</v>
          </cell>
          <cell r="D927" t="str">
            <v>MI-000/N</v>
          </cell>
          <cell r="E927" t="str">
            <v>Milano</v>
          </cell>
          <cell r="F927" t="str">
            <v>MI-000</v>
          </cell>
          <cell r="H927" t="str">
            <v xml:space="preserve"> N 45°29'59.60'' E 09°7'48.54"</v>
          </cell>
          <cell r="I927" t="str">
            <v>V.le Certosa/P.le Laghi</v>
          </cell>
          <cell r="J927">
            <v>3</v>
          </cell>
          <cell r="K927">
            <v>8</v>
          </cell>
          <cell r="N927">
            <v>1</v>
          </cell>
          <cell r="O927" t="str">
            <v>2u.</v>
          </cell>
          <cell r="P927">
            <v>12</v>
          </cell>
          <cell r="Q927">
            <v>0</v>
          </cell>
          <cell r="R927">
            <v>7</v>
          </cell>
          <cell r="S927" t="str">
            <v>un autista soccorritore e un soccorritore</v>
          </cell>
          <cell r="T927">
            <v>12</v>
          </cell>
          <cell r="U927" t="str">
            <v>no</v>
          </cell>
          <cell r="V927" t="str">
            <v>no</v>
          </cell>
          <cell r="W927">
            <v>2371</v>
          </cell>
          <cell r="X927">
            <v>26464</v>
          </cell>
          <cell r="Y927">
            <v>11.161535217207929</v>
          </cell>
          <cell r="Z927" t="str">
            <v>Milano11 h12</v>
          </cell>
          <cell r="AA927" t="str">
            <v>H12</v>
          </cell>
          <cell r="AB927">
            <v>0</v>
          </cell>
          <cell r="AC927">
            <v>0</v>
          </cell>
          <cell r="AD927">
            <v>8760</v>
          </cell>
          <cell r="AE927">
            <v>2</v>
          </cell>
          <cell r="AF927" t="str">
            <v>Impianto fisso per il mantenimento della carica elettrica dell'ambulanza presso la sede</v>
          </cell>
          <cell r="AG927">
            <v>202</v>
          </cell>
          <cell r="AH927" t="str">
            <v>Ambulanza tipo "A / A1"</v>
          </cell>
          <cell r="AI927">
            <v>1</v>
          </cell>
          <cell r="AJ927" t="str">
            <v>MSB</v>
          </cell>
          <cell r="AK927" t="str">
            <v>NO</v>
          </cell>
          <cell r="AL927">
            <v>4380</v>
          </cell>
          <cell r="AM927">
            <v>0.375</v>
          </cell>
          <cell r="AN927">
            <v>0.875</v>
          </cell>
          <cell r="AO927" t="str">
            <v>tutti</v>
          </cell>
          <cell r="AP927" t="str">
            <v>no</v>
          </cell>
          <cell r="AQ927" t="str">
            <v>si</v>
          </cell>
          <cell r="AR927" t="str">
            <v>si</v>
          </cell>
          <cell r="AS927" t="str">
            <v>Tutta la dotazione prevista dal DOC. 37 di AREU. Il DAE e l'Elettrocardiografo sono forniti da AREU</v>
          </cell>
          <cell r="AT927" t="str">
            <v>forniti da AREU</v>
          </cell>
          <cell r="AU927" t="str">
            <v>pc completo di monitor, tastiera e mouse, connettività, telefono con SOREU</v>
          </cell>
          <cell r="AV927" t="str">
            <v>radio veicolare</v>
          </cell>
          <cell r="AW927" t="str">
            <v>no</v>
          </cell>
          <cell r="AX927" t="str">
            <v>A</v>
          </cell>
        </row>
        <row r="928">
          <cell r="A928" t="str">
            <v>MI-000/N3</v>
          </cell>
          <cell r="B928">
            <v>1</v>
          </cell>
          <cell r="C928" t="str">
            <v>MI-000/N3</v>
          </cell>
          <cell r="D928" t="str">
            <v>MI-000/N</v>
          </cell>
          <cell r="E928" t="str">
            <v>Milano</v>
          </cell>
          <cell r="F928" t="str">
            <v>MI-000</v>
          </cell>
          <cell r="H928" t="str">
            <v>N 45°28'55.84''  E 9°10'54.94''</v>
          </cell>
          <cell r="I928" t="str">
            <v>V.le Baiamonti</v>
          </cell>
          <cell r="J928">
            <v>3</v>
          </cell>
          <cell r="K928">
            <v>8</v>
          </cell>
          <cell r="N928">
            <v>1</v>
          </cell>
          <cell r="O928" t="str">
            <v>2u.</v>
          </cell>
          <cell r="P928">
            <v>8</v>
          </cell>
          <cell r="Q928">
            <v>0</v>
          </cell>
          <cell r="R928">
            <v>5</v>
          </cell>
          <cell r="S928" t="str">
            <v>un autista soccorritore e un soccorritore</v>
          </cell>
          <cell r="T928">
            <v>12</v>
          </cell>
          <cell r="U928" t="str">
            <v>no</v>
          </cell>
          <cell r="V928" t="str">
            <v>no</v>
          </cell>
          <cell r="W928">
            <v>1457</v>
          </cell>
          <cell r="X928">
            <v>16839</v>
          </cell>
          <cell r="Y928">
            <v>11.557309540150996</v>
          </cell>
          <cell r="Z928" t="str">
            <v>Milano11 h8-1</v>
          </cell>
          <cell r="AA928" t="str">
            <v>H8</v>
          </cell>
          <cell r="AB928">
            <v>0</v>
          </cell>
          <cell r="AC928">
            <v>0</v>
          </cell>
          <cell r="AD928">
            <v>4176</v>
          </cell>
          <cell r="AE928">
            <v>2</v>
          </cell>
          <cell r="AF928" t="str">
            <v>Impianto fisso per il mantenimento della carica elettrica dell'ambulanza presso la sede</v>
          </cell>
          <cell r="AG928">
            <v>203</v>
          </cell>
          <cell r="AH928" t="str">
            <v>Ambulanza tipo "A / A1"</v>
          </cell>
          <cell r="AI928">
            <v>1</v>
          </cell>
          <cell r="AJ928" t="str">
            <v>MSB</v>
          </cell>
          <cell r="AK928" t="str">
            <v>NO</v>
          </cell>
          <cell r="AL928">
            <v>2088</v>
          </cell>
          <cell r="AM928">
            <v>0.66666666666666663</v>
          </cell>
          <cell r="AN928">
            <v>1</v>
          </cell>
          <cell r="AO928" t="str">
            <v>da lunedì a venerdì</v>
          </cell>
          <cell r="AP928" t="str">
            <v>sabato e domenica</v>
          </cell>
          <cell r="AQ928" t="str">
            <v>si</v>
          </cell>
          <cell r="AR928" t="str">
            <v>si</v>
          </cell>
          <cell r="AS928" t="str">
            <v>Tutta la dotazione prevista dal DOC. 37 di AREU. Il DAE e l'Elettrocardiografo sono forniti da AREU</v>
          </cell>
          <cell r="AT928" t="str">
            <v>forniti da AREU</v>
          </cell>
          <cell r="AU928" t="str">
            <v>pc completo di monitor, tastiera e mouse, connettività, telefono con SOREU</v>
          </cell>
          <cell r="AV928" t="str">
            <v>radio veicolare</v>
          </cell>
          <cell r="AW928" t="str">
            <v>no</v>
          </cell>
          <cell r="AX928" t="str">
            <v>A</v>
          </cell>
        </row>
        <row r="929">
          <cell r="A929" t="str">
            <v>MI-000/N4</v>
          </cell>
          <cell r="B929">
            <v>1</v>
          </cell>
          <cell r="C929" t="str">
            <v>MI-000/N4</v>
          </cell>
          <cell r="D929" t="str">
            <v>MI-000/N</v>
          </cell>
          <cell r="E929" t="str">
            <v>Milano</v>
          </cell>
          <cell r="F929" t="str">
            <v>MI-000</v>
          </cell>
          <cell r="H929" t="str">
            <v>N 45°28'55.84''  E 9°10'54.94''</v>
          </cell>
          <cell r="I929" t="str">
            <v>V.le Baiamonti</v>
          </cell>
          <cell r="J929">
            <v>3</v>
          </cell>
          <cell r="K929">
            <v>8</v>
          </cell>
          <cell r="N929">
            <v>1</v>
          </cell>
          <cell r="O929" t="str">
            <v>2u.</v>
          </cell>
          <cell r="P929">
            <v>8</v>
          </cell>
          <cell r="Q929">
            <v>0</v>
          </cell>
          <cell r="R929">
            <v>5</v>
          </cell>
          <cell r="S929" t="str">
            <v>un autista soccorritore e un soccorritore</v>
          </cell>
          <cell r="T929">
            <v>12</v>
          </cell>
          <cell r="U929" t="str">
            <v>no</v>
          </cell>
          <cell r="V929" t="str">
            <v>no</v>
          </cell>
          <cell r="W929">
            <v>1457</v>
          </cell>
          <cell r="X929">
            <v>16839</v>
          </cell>
          <cell r="Y929">
            <v>11.557309540150996</v>
          </cell>
          <cell r="Z929" t="str">
            <v>Milano11 h8-2</v>
          </cell>
          <cell r="AA929" t="str">
            <v>H8</v>
          </cell>
          <cell r="AB929">
            <v>0</v>
          </cell>
          <cell r="AC929">
            <v>0</v>
          </cell>
          <cell r="AD929">
            <v>4176</v>
          </cell>
          <cell r="AE929">
            <v>2</v>
          </cell>
          <cell r="AF929" t="str">
            <v>Impianto fisso per il mantenimento della carica elettrica dell'ambulanza presso la sede</v>
          </cell>
          <cell r="AG929">
            <v>204</v>
          </cell>
          <cell r="AH929" t="str">
            <v>Ambulanza tipo "A / A1"</v>
          </cell>
          <cell r="AI929">
            <v>1</v>
          </cell>
          <cell r="AJ929" t="str">
            <v>MSB</v>
          </cell>
          <cell r="AK929" t="str">
            <v>NO</v>
          </cell>
          <cell r="AL929">
            <v>2088</v>
          </cell>
          <cell r="AM929">
            <v>0.33333333333333331</v>
          </cell>
          <cell r="AN929">
            <v>0.66666666666666663</v>
          </cell>
          <cell r="AO929" t="str">
            <v>da lunedì a venerdì</v>
          </cell>
          <cell r="AP929" t="str">
            <v>sabato e domenica</v>
          </cell>
          <cell r="AQ929" t="str">
            <v>si</v>
          </cell>
          <cell r="AR929" t="str">
            <v>si</v>
          </cell>
          <cell r="AS929" t="str">
            <v>Tutta la dotazione prevista dal DOC. 37 di AREU. Il DAE e l'Elettrocardiografo sono forniti da AREU</v>
          </cell>
          <cell r="AT929" t="str">
            <v>forniti da AREU</v>
          </cell>
          <cell r="AU929" t="str">
            <v>pc completo di monitor, tastiera e mouse, connettività, telefono con SOREU</v>
          </cell>
          <cell r="AV929" t="str">
            <v>radio veicolare</v>
          </cell>
          <cell r="AW929" t="str">
            <v>no</v>
          </cell>
          <cell r="AX929" t="str">
            <v>A</v>
          </cell>
        </row>
        <row r="930">
          <cell r="A930" t="str">
            <v>MI-000/N5</v>
          </cell>
          <cell r="B930">
            <v>1</v>
          </cell>
        </row>
        <row r="931">
          <cell r="A931" t="str">
            <v>MI-000/N6</v>
          </cell>
          <cell r="B931">
            <v>1</v>
          </cell>
        </row>
        <row r="932">
          <cell r="A932" t="str">
            <v>MI-000/P1</v>
          </cell>
          <cell r="B932">
            <v>1</v>
          </cell>
          <cell r="C932" t="str">
            <v>MI-000/P1</v>
          </cell>
          <cell r="D932" t="str">
            <v>MI-000/P</v>
          </cell>
          <cell r="E932" t="str">
            <v>Milano</v>
          </cell>
          <cell r="F932" t="str">
            <v>MI-000</v>
          </cell>
          <cell r="H932" t="str">
            <v>N 45°28'45.98''  E 9°6'10.43''</v>
          </cell>
          <cell r="I932" t="str">
            <v>Incrocio via Novara con via Calderara</v>
          </cell>
          <cell r="J932">
            <v>3</v>
          </cell>
          <cell r="K932">
            <v>8</v>
          </cell>
          <cell r="N932">
            <v>1</v>
          </cell>
          <cell r="O932" t="str">
            <v>2/3u.</v>
          </cell>
          <cell r="P932">
            <v>16</v>
          </cell>
          <cell r="Q932">
            <v>8</v>
          </cell>
          <cell r="R932">
            <v>7</v>
          </cell>
          <cell r="S932" t="str">
            <v>dalle ore 6 alle 22: un autista socc.re  e un socc.re; dalle ore 22 alle 6 un autista socc.re e due socc.ri</v>
          </cell>
          <cell r="T932">
            <v>12</v>
          </cell>
          <cell r="U932" t="str">
            <v>si</v>
          </cell>
          <cell r="V932" t="str">
            <v>no</v>
          </cell>
          <cell r="W932">
            <v>3950</v>
          </cell>
          <cell r="X932">
            <v>57200</v>
          </cell>
          <cell r="Y932">
            <v>14.481012658227849</v>
          </cell>
          <cell r="Z932" t="str">
            <v>Milano12 h24</v>
          </cell>
          <cell r="AA932" t="str">
            <v>H24</v>
          </cell>
          <cell r="AB932">
            <v>0</v>
          </cell>
          <cell r="AC932">
            <v>0</v>
          </cell>
          <cell r="AD932">
            <v>20440</v>
          </cell>
          <cell r="AE932">
            <v>2</v>
          </cell>
          <cell r="AF932" t="str">
            <v>Impianto fisso per il mantenimento della carica elettrica dell'ambulanza presso la sede</v>
          </cell>
          <cell r="AG932">
            <v>376</v>
          </cell>
          <cell r="AH932" t="str">
            <v>Ambulanza tipo "A / A1"</v>
          </cell>
          <cell r="AI932">
            <v>1</v>
          </cell>
          <cell r="AJ932" t="str">
            <v>MSB</v>
          </cell>
          <cell r="AK932" t="str">
            <v>NO</v>
          </cell>
          <cell r="AL932">
            <v>8760</v>
          </cell>
          <cell r="AM932">
            <v>0.33333333333333331</v>
          </cell>
          <cell r="AN932">
            <v>0.33333333333333331</v>
          </cell>
          <cell r="AO932" t="str">
            <v>tutti</v>
          </cell>
          <cell r="AP932" t="str">
            <v>no</v>
          </cell>
          <cell r="AQ932" t="str">
            <v>si</v>
          </cell>
          <cell r="AR932" t="str">
            <v>si</v>
          </cell>
          <cell r="AS932" t="str">
            <v>Tutta la dotazione prevista dal DOC. 37 di AREU. Il DAE e l'Elettrocardiografo sono forniti da AREU</v>
          </cell>
          <cell r="AT932" t="str">
            <v>forniti da AREU</v>
          </cell>
          <cell r="AU932" t="str">
            <v>pc completo di monitor, tastiera e mouse, connettività, telefono con SOREU</v>
          </cell>
          <cell r="AV932" t="str">
            <v>radio veicolare</v>
          </cell>
          <cell r="AW932" t="str">
            <v>no</v>
          </cell>
          <cell r="AX932" t="str">
            <v>A</v>
          </cell>
        </row>
        <row r="933">
          <cell r="A933" t="str">
            <v>MI-000/P2</v>
          </cell>
          <cell r="B933">
            <v>1</v>
          </cell>
          <cell r="C933" t="str">
            <v>MI-000/P2</v>
          </cell>
          <cell r="D933" t="str">
            <v>MI-000/P</v>
          </cell>
          <cell r="E933" t="str">
            <v>Milano</v>
          </cell>
          <cell r="F933" t="str">
            <v>MI-000</v>
          </cell>
          <cell r="H933" t="str">
            <v xml:space="preserve"> N 45° 28' 06.52''   E 9° 10' 55.48''</v>
          </cell>
          <cell r="I933" t="str">
            <v>P.zza Castello</v>
          </cell>
          <cell r="J933">
            <v>3</v>
          </cell>
          <cell r="K933">
            <v>8</v>
          </cell>
          <cell r="N933">
            <v>1</v>
          </cell>
          <cell r="O933" t="str">
            <v>2u.</v>
          </cell>
          <cell r="P933">
            <v>8</v>
          </cell>
          <cell r="Q933">
            <v>0</v>
          </cell>
          <cell r="R933">
            <v>7</v>
          </cell>
          <cell r="S933" t="str">
            <v>un autista soccorritore e un soccorritore</v>
          </cell>
          <cell r="T933">
            <v>12</v>
          </cell>
          <cell r="U933" t="str">
            <v>no</v>
          </cell>
          <cell r="V933" t="str">
            <v>no</v>
          </cell>
          <cell r="W933">
            <v>1157</v>
          </cell>
          <cell r="X933">
            <v>16153</v>
          </cell>
          <cell r="Y933">
            <v>13.961106309420916</v>
          </cell>
          <cell r="Z933" t="str">
            <v>Milano12 h8-1</v>
          </cell>
          <cell r="AA933" t="str">
            <v>H8</v>
          </cell>
          <cell r="AB933">
            <v>0</v>
          </cell>
          <cell r="AC933">
            <v>0</v>
          </cell>
          <cell r="AD933">
            <v>4176</v>
          </cell>
          <cell r="AE933">
            <v>2</v>
          </cell>
          <cell r="AF933" t="str">
            <v>Impianto fisso per il mantenimento della carica elettrica dell'ambulanza presso la sede</v>
          </cell>
          <cell r="AG933">
            <v>377</v>
          </cell>
          <cell r="AH933" t="str">
            <v>Ambulanza tipo "A / A1"</v>
          </cell>
          <cell r="AI933">
            <v>1</v>
          </cell>
          <cell r="AJ933" t="str">
            <v>MSB</v>
          </cell>
          <cell r="AK933" t="str">
            <v>NO</v>
          </cell>
          <cell r="AL933">
            <v>2088</v>
          </cell>
          <cell r="AM933">
            <v>0.66666666666666663</v>
          </cell>
          <cell r="AN933">
            <v>1</v>
          </cell>
          <cell r="AO933" t="str">
            <v>dal lunedì al venerdì</v>
          </cell>
          <cell r="AP933" t="str">
            <v>sabato e domenica</v>
          </cell>
          <cell r="AQ933" t="str">
            <v>si</v>
          </cell>
          <cell r="AR933" t="str">
            <v>si</v>
          </cell>
          <cell r="AS933" t="str">
            <v>Tutta la dotazione prevista dal DOC. 37 di AREU. Il DAE e l'Elettrocardiografo sono forniti da AREU</v>
          </cell>
          <cell r="AT933" t="str">
            <v>forniti da AREU</v>
          </cell>
          <cell r="AU933" t="str">
            <v>pc completo di monitor, tastiera e mouse, connettività, telefono con SOREU</v>
          </cell>
          <cell r="AV933" t="str">
            <v>radio veicolare</v>
          </cell>
          <cell r="AW933" t="str">
            <v>no</v>
          </cell>
          <cell r="AX933" t="str">
            <v>A</v>
          </cell>
        </row>
        <row r="934">
          <cell r="A934" t="str">
            <v>MI-000/P3</v>
          </cell>
          <cell r="B934">
            <v>1</v>
          </cell>
          <cell r="C934" t="str">
            <v>MI-000/P3</v>
          </cell>
          <cell r="D934" t="str">
            <v>MI-000/P</v>
          </cell>
          <cell r="E934" t="str">
            <v>Milano</v>
          </cell>
          <cell r="F934" t="str">
            <v>MI-000</v>
          </cell>
          <cell r="H934" t="str">
            <v xml:space="preserve"> N 45° 28' 06.52'' E 9° 10' 55.48''</v>
          </cell>
          <cell r="I934" t="str">
            <v>P.zza Castello</v>
          </cell>
          <cell r="J934">
            <v>3</v>
          </cell>
          <cell r="K934">
            <v>8</v>
          </cell>
          <cell r="N934">
            <v>1</v>
          </cell>
          <cell r="O934" t="str">
            <v>2u.</v>
          </cell>
          <cell r="P934">
            <v>8</v>
          </cell>
          <cell r="Q934">
            <v>0</v>
          </cell>
          <cell r="R934">
            <v>7</v>
          </cell>
          <cell r="S934" t="str">
            <v>un autista soccorritore e un soccorritore</v>
          </cell>
          <cell r="T934">
            <v>12</v>
          </cell>
          <cell r="U934" t="str">
            <v>no</v>
          </cell>
          <cell r="V934" t="str">
            <v>no</v>
          </cell>
          <cell r="W934">
            <v>1157</v>
          </cell>
          <cell r="X934">
            <v>16153</v>
          </cell>
          <cell r="Y934">
            <v>13.961106309420916</v>
          </cell>
          <cell r="Z934" t="str">
            <v>Milano12 h8-2</v>
          </cell>
          <cell r="AA934" t="str">
            <v>H8</v>
          </cell>
          <cell r="AB934">
            <v>0</v>
          </cell>
          <cell r="AC934">
            <v>0</v>
          </cell>
          <cell r="AD934">
            <v>4176</v>
          </cell>
          <cell r="AE934">
            <v>2</v>
          </cell>
          <cell r="AF934" t="str">
            <v>Impianto fisso per il mantenimento della carica elettrica dell'ambulanza presso la sede</v>
          </cell>
          <cell r="AG934">
            <v>378</v>
          </cell>
          <cell r="AH934" t="str">
            <v>Ambulanza tipo "A / A1"</v>
          </cell>
          <cell r="AI934">
            <v>1</v>
          </cell>
          <cell r="AJ934" t="str">
            <v>MSB</v>
          </cell>
          <cell r="AK934" t="str">
            <v>NO</v>
          </cell>
          <cell r="AL934">
            <v>2088</v>
          </cell>
          <cell r="AM934">
            <v>0.33333333333333331</v>
          </cell>
          <cell r="AN934">
            <v>0.66666666666666663</v>
          </cell>
          <cell r="AO934" t="str">
            <v>da lunedì al venerdì</v>
          </cell>
          <cell r="AP934" t="str">
            <v>sabato e domenica</v>
          </cell>
          <cell r="AQ934" t="str">
            <v>si</v>
          </cell>
          <cell r="AR934" t="str">
            <v>si</v>
          </cell>
          <cell r="AS934" t="str">
            <v>Tutta la dotazione prevista dal DOC. 37 di AREU. Il DAE e l'Elettrocardiografo sono forniti da AREU</v>
          </cell>
          <cell r="AT934" t="str">
            <v>forniti da AREU</v>
          </cell>
          <cell r="AU934" t="str">
            <v>pc completo di monitor, tastiera e mouse, connettività, telefono con SOREU</v>
          </cell>
          <cell r="AV934" t="str">
            <v>radio veicolare</v>
          </cell>
          <cell r="AW934" t="str">
            <v>no</v>
          </cell>
          <cell r="AX934" t="str">
            <v>A</v>
          </cell>
        </row>
        <row r="935">
          <cell r="A935" t="str">
            <v>MI-000/P4</v>
          </cell>
          <cell r="B935">
            <v>1</v>
          </cell>
        </row>
        <row r="936">
          <cell r="A936" t="str">
            <v>MI-000/P5</v>
          </cell>
          <cell r="B936">
            <v>1</v>
          </cell>
        </row>
        <row r="937">
          <cell r="A937" t="str">
            <v>MI-000/P6</v>
          </cell>
          <cell r="B937">
            <v>1</v>
          </cell>
        </row>
        <row r="938">
          <cell r="A938" t="str">
            <v>MI-000/Q1</v>
          </cell>
          <cell r="B938">
            <v>1</v>
          </cell>
          <cell r="C938" t="str">
            <v>MI-000/Q1</v>
          </cell>
          <cell r="D938" t="str">
            <v>MI-000/Q</v>
          </cell>
          <cell r="E938" t="str">
            <v>Milano</v>
          </cell>
          <cell r="F938" t="str">
            <v>MI-000</v>
          </cell>
          <cell r="H938" t="str">
            <v>N 45°29'13.02''  E 9°09'22.60''</v>
          </cell>
          <cell r="I938" t="str">
            <v>P.zza Firenze</v>
          </cell>
          <cell r="J938">
            <v>3</v>
          </cell>
          <cell r="K938">
            <v>5</v>
          </cell>
          <cell r="N938">
            <v>1</v>
          </cell>
          <cell r="O938" t="str">
            <v>2/3u.</v>
          </cell>
          <cell r="P938">
            <v>16</v>
          </cell>
          <cell r="Q938">
            <v>8</v>
          </cell>
          <cell r="R938">
            <v>7</v>
          </cell>
          <cell r="S938" t="str">
            <v>dalle ore 6 alle 22: un autista socc.re  e un socc.re; dalle ore 22 alle 6 un autista socc.re e due socc.ri</v>
          </cell>
          <cell r="T938">
            <v>12</v>
          </cell>
          <cell r="U938" t="str">
            <v>si</v>
          </cell>
          <cell r="V938" t="str">
            <v>no</v>
          </cell>
          <cell r="W938">
            <v>5258</v>
          </cell>
          <cell r="X938">
            <v>58294</v>
          </cell>
          <cell r="Y938">
            <v>11.086724990490682</v>
          </cell>
          <cell r="Z938" t="str">
            <v>Milano13 h24</v>
          </cell>
          <cell r="AA938" t="str">
            <v>H24</v>
          </cell>
          <cell r="AB938">
            <v>0</v>
          </cell>
          <cell r="AC938">
            <v>0</v>
          </cell>
          <cell r="AD938">
            <v>20440</v>
          </cell>
          <cell r="AE938">
            <v>2</v>
          </cell>
          <cell r="AF938" t="str">
            <v>Impianto fisso per il mantenimento della carica elettrica dell'ambulanza presso la sede</v>
          </cell>
          <cell r="AG938">
            <v>205</v>
          </cell>
          <cell r="AH938" t="str">
            <v>Ambulanza tipo "A / A1"</v>
          </cell>
          <cell r="AI938">
            <v>1</v>
          </cell>
          <cell r="AJ938" t="str">
            <v>MSB</v>
          </cell>
          <cell r="AK938" t="str">
            <v>NO</v>
          </cell>
          <cell r="AL938">
            <v>8760</v>
          </cell>
          <cell r="AM938">
            <v>0.33333333333333331</v>
          </cell>
          <cell r="AN938">
            <v>0.33333333333333331</v>
          </cell>
          <cell r="AO938" t="str">
            <v>tutti</v>
          </cell>
          <cell r="AP938" t="str">
            <v>no</v>
          </cell>
          <cell r="AQ938" t="str">
            <v>si</v>
          </cell>
          <cell r="AR938" t="str">
            <v>si</v>
          </cell>
          <cell r="AS938" t="str">
            <v>Tutta la dotazione prevista dal DOC. 37 di AREU. Il DAE e l'Elettrocardiografo sono forniti da AREU</v>
          </cell>
          <cell r="AT938" t="str">
            <v>forniti da AREU</v>
          </cell>
          <cell r="AU938" t="str">
            <v>pc completo di monitor, tastiera e mouse, connettività, telefono con SOREU</v>
          </cell>
          <cell r="AV938" t="str">
            <v>radio veicolare</v>
          </cell>
          <cell r="AW938" t="str">
            <v>no</v>
          </cell>
          <cell r="AX938" t="str">
            <v>A</v>
          </cell>
        </row>
        <row r="939">
          <cell r="A939" t="str">
            <v>MI-000/Q2</v>
          </cell>
          <cell r="B939">
            <v>1</v>
          </cell>
          <cell r="C939" t="str">
            <v>MI-000/Q2</v>
          </cell>
          <cell r="D939" t="str">
            <v>MI-000/Q</v>
          </cell>
          <cell r="E939" t="str">
            <v>Milano</v>
          </cell>
          <cell r="F939" t="str">
            <v>MI-000</v>
          </cell>
          <cell r="H939" t="str">
            <v>N 45°29'13.02'' E 09°09'22.60"</v>
          </cell>
          <cell r="I939" t="str">
            <v>P.zza Firenze</v>
          </cell>
          <cell r="J939">
            <v>3</v>
          </cell>
          <cell r="K939">
            <v>5</v>
          </cell>
          <cell r="N939">
            <v>1</v>
          </cell>
          <cell r="O939" t="str">
            <v>2u.</v>
          </cell>
          <cell r="P939">
            <v>12</v>
          </cell>
          <cell r="Q939">
            <v>0</v>
          </cell>
          <cell r="R939">
            <v>7</v>
          </cell>
          <cell r="S939" t="str">
            <v>un autista soccorritore e un soccorritore</v>
          </cell>
          <cell r="T939">
            <v>12</v>
          </cell>
          <cell r="U939" t="str">
            <v>no</v>
          </cell>
          <cell r="V939" t="str">
            <v>no</v>
          </cell>
          <cell r="W939">
            <v>2629</v>
          </cell>
          <cell r="X939">
            <v>29147</v>
          </cell>
          <cell r="Y939">
            <v>11.086724990490682</v>
          </cell>
          <cell r="Z939" t="str">
            <v>Milano13 h12</v>
          </cell>
          <cell r="AA939" t="str">
            <v>H12</v>
          </cell>
          <cell r="AB939">
            <v>0</v>
          </cell>
          <cell r="AC939">
            <v>0</v>
          </cell>
          <cell r="AD939">
            <v>8760</v>
          </cell>
          <cell r="AE939">
            <v>2</v>
          </cell>
          <cell r="AF939" t="str">
            <v>Impianto fisso per il mantenimento della carica elettrica dell'ambulanza presso la sede</v>
          </cell>
          <cell r="AG939">
            <v>206</v>
          </cell>
          <cell r="AH939" t="str">
            <v>Ambulanza tipo "A / A1"</v>
          </cell>
          <cell r="AI939">
            <v>1</v>
          </cell>
          <cell r="AJ939" t="str">
            <v>MSB</v>
          </cell>
          <cell r="AK939" t="str">
            <v>NO</v>
          </cell>
          <cell r="AL939">
            <v>4380</v>
          </cell>
          <cell r="AM939">
            <v>0.33333333333333331</v>
          </cell>
          <cell r="AN939">
            <v>0.83333333333333337</v>
          </cell>
          <cell r="AO939" t="str">
            <v>tutti</v>
          </cell>
          <cell r="AP939" t="str">
            <v>no</v>
          </cell>
          <cell r="AQ939" t="str">
            <v>si</v>
          </cell>
          <cell r="AR939" t="str">
            <v>si</v>
          </cell>
          <cell r="AS939" t="str">
            <v>Tutta la dotazione prevista dal DOC. 37 di AREU. Il DAE e l'Elettrocardiografo sono forniti da AREU</v>
          </cell>
          <cell r="AT939" t="str">
            <v>forniti da AREU</v>
          </cell>
          <cell r="AU939" t="str">
            <v>pc completo di monitor, tastiera e mouse, connettività, telefono con SOREU</v>
          </cell>
          <cell r="AV939" t="str">
            <v>radio veicolare</v>
          </cell>
          <cell r="AW939" t="str">
            <v>no</v>
          </cell>
          <cell r="AX939" t="str">
            <v>A</v>
          </cell>
        </row>
        <row r="940">
          <cell r="A940" t="str">
            <v>MI-000/Q3</v>
          </cell>
          <cell r="B940">
            <v>1</v>
          </cell>
          <cell r="C940" t="str">
            <v>MI-000/Q3</v>
          </cell>
          <cell r="D940" t="str">
            <v>MI-000/Q</v>
          </cell>
          <cell r="E940" t="str">
            <v>Milano</v>
          </cell>
          <cell r="F940" t="str">
            <v>MI-000</v>
          </cell>
          <cell r="H940" t="str">
            <v xml:space="preserve">N 45° 28' 06.52''  E 9° 10' 55.48'' </v>
          </cell>
          <cell r="I940" t="str">
            <v>P.zza Castello</v>
          </cell>
          <cell r="J940">
            <v>3</v>
          </cell>
          <cell r="K940">
            <v>5</v>
          </cell>
          <cell r="N940">
            <v>1</v>
          </cell>
          <cell r="O940" t="str">
            <v>2u.</v>
          </cell>
          <cell r="P940">
            <v>8</v>
          </cell>
          <cell r="Q940">
            <v>0</v>
          </cell>
          <cell r="R940">
            <v>6</v>
          </cell>
          <cell r="S940" t="str">
            <v>un autista soccorritore e un soccorritore</v>
          </cell>
          <cell r="T940">
            <v>12</v>
          </cell>
          <cell r="U940" t="str">
            <v>no</v>
          </cell>
          <cell r="V940" t="str">
            <v>no</v>
          </cell>
          <cell r="W940">
            <v>1516</v>
          </cell>
          <cell r="X940">
            <v>13737</v>
          </cell>
          <cell r="Y940">
            <v>9.061345646437994</v>
          </cell>
          <cell r="Z940" t="str">
            <v>Milano13 h8</v>
          </cell>
          <cell r="AA940" t="str">
            <v>H8</v>
          </cell>
          <cell r="AB940">
            <v>0</v>
          </cell>
          <cell r="AC940">
            <v>0</v>
          </cell>
          <cell r="AD940">
            <v>5008</v>
          </cell>
          <cell r="AE940">
            <v>2</v>
          </cell>
          <cell r="AF940" t="str">
            <v>Impianto fisso per il mantenimento della carica elettrica dell'ambulanza presso la sede</v>
          </cell>
          <cell r="AG940">
            <v>207</v>
          </cell>
          <cell r="AH940" t="str">
            <v>Ambulanza tipo "A / A1"</v>
          </cell>
          <cell r="AI940">
            <v>1</v>
          </cell>
          <cell r="AJ940" t="str">
            <v>MSB</v>
          </cell>
          <cell r="AK940" t="str">
            <v>NO</v>
          </cell>
          <cell r="AL940">
            <v>2504</v>
          </cell>
          <cell r="AM940">
            <v>0.66666666666666663</v>
          </cell>
          <cell r="AN940">
            <v>1</v>
          </cell>
          <cell r="AO940" t="str">
            <v>dal lunedì al sabato</v>
          </cell>
          <cell r="AP940" t="str">
            <v>la domenica</v>
          </cell>
          <cell r="AQ940" t="str">
            <v>si</v>
          </cell>
          <cell r="AR940" t="str">
            <v>si</v>
          </cell>
          <cell r="AS940" t="str">
            <v>Tutta la dotazione prevista dal DOC. 37 di AREU. Il DAE e l'Elettrocardiografo sono forniti da AREU</v>
          </cell>
          <cell r="AT940" t="str">
            <v>forniti da AREU</v>
          </cell>
          <cell r="AU940" t="str">
            <v>pc completo di monitor, tastiera e mouse, connettività, telefono con SOREU</v>
          </cell>
          <cell r="AV940" t="str">
            <v>radio veicolare</v>
          </cell>
          <cell r="AW940" t="str">
            <v>no</v>
          </cell>
          <cell r="AX940" t="str">
            <v>A</v>
          </cell>
        </row>
        <row r="941">
          <cell r="A941" t="str">
            <v>MI-000/Q4</v>
          </cell>
          <cell r="B941">
            <v>1</v>
          </cell>
        </row>
        <row r="942">
          <cell r="A942" t="str">
            <v>MI-000/Q5</v>
          </cell>
          <cell r="B942">
            <v>1</v>
          </cell>
        </row>
        <row r="943">
          <cell r="A943" t="str">
            <v>MI-000/Q6</v>
          </cell>
          <cell r="B943">
            <v>1</v>
          </cell>
        </row>
        <row r="944">
          <cell r="A944" t="str">
            <v>MI-000/R1</v>
          </cell>
          <cell r="B944">
            <v>1</v>
          </cell>
          <cell r="C944" t="str">
            <v>MI-000/R1</v>
          </cell>
          <cell r="D944" t="str">
            <v>MI-000/R</v>
          </cell>
          <cell r="E944" t="str">
            <v>Milano</v>
          </cell>
          <cell r="F944" t="str">
            <v>MI-000</v>
          </cell>
          <cell r="H944" t="str">
            <v>N 45°25'59.41'' E 9°10'59.30''</v>
          </cell>
          <cell r="I944" t="str">
            <v>Via Agrippa</v>
          </cell>
          <cell r="J944">
            <v>3</v>
          </cell>
          <cell r="K944">
            <v>8</v>
          </cell>
          <cell r="N944">
            <v>1</v>
          </cell>
          <cell r="O944" t="str">
            <v>2/3u.</v>
          </cell>
          <cell r="P944">
            <v>16</v>
          </cell>
          <cell r="Q944">
            <v>8</v>
          </cell>
          <cell r="R944">
            <v>7</v>
          </cell>
          <cell r="S944" t="str">
            <v>dalle ore 6 alle 22: un autista socc.re  e un socc.re; dalle ore 22 alle 6 un autista socc.re e due socc.ri</v>
          </cell>
          <cell r="T944">
            <v>12</v>
          </cell>
          <cell r="U944" t="str">
            <v>si</v>
          </cell>
          <cell r="V944" t="str">
            <v>no</v>
          </cell>
          <cell r="W944">
            <v>4191</v>
          </cell>
          <cell r="X944">
            <v>50432</v>
          </cell>
          <cell r="Y944">
            <v>12.033404915294678</v>
          </cell>
          <cell r="Z944" t="str">
            <v>Milano14 h24</v>
          </cell>
          <cell r="AA944" t="str">
            <v>H24</v>
          </cell>
          <cell r="AB944">
            <v>0</v>
          </cell>
          <cell r="AC944">
            <v>0</v>
          </cell>
          <cell r="AD944">
            <v>20440</v>
          </cell>
          <cell r="AE944">
            <v>2</v>
          </cell>
          <cell r="AF944" t="str">
            <v>Impianto fisso per il mantenimento della carica elettrica dell'ambulanza presso la sede</v>
          </cell>
          <cell r="AG944">
            <v>208</v>
          </cell>
          <cell r="AH944" t="str">
            <v>Ambulanza tipo "A / A1"</v>
          </cell>
          <cell r="AI944">
            <v>1</v>
          </cell>
          <cell r="AJ944" t="str">
            <v>MSB</v>
          </cell>
          <cell r="AK944" t="str">
            <v>NO</v>
          </cell>
          <cell r="AL944">
            <v>8760</v>
          </cell>
          <cell r="AM944">
            <v>0.33333333333333331</v>
          </cell>
          <cell r="AN944">
            <v>0.33333333333333331</v>
          </cell>
          <cell r="AO944" t="str">
            <v>tutti</v>
          </cell>
          <cell r="AP944" t="str">
            <v>no</v>
          </cell>
          <cell r="AQ944" t="str">
            <v>si</v>
          </cell>
          <cell r="AR944" t="str">
            <v>si</v>
          </cell>
          <cell r="AS944" t="str">
            <v>Tutta la dotazione prevista dal DOC. 37 di AREU. Il DAE e l'Elettrocardiografo sono forniti da AREU</v>
          </cell>
          <cell r="AT944" t="str">
            <v>forniti da AREU</v>
          </cell>
          <cell r="AU944" t="str">
            <v>pc completo di monitor, tastiera e mouse, connettività, telefono con SOREU</v>
          </cell>
          <cell r="AV944" t="str">
            <v>radio veicolare</v>
          </cell>
          <cell r="AW944" t="str">
            <v>no</v>
          </cell>
          <cell r="AX944" t="str">
            <v>A</v>
          </cell>
        </row>
        <row r="945">
          <cell r="A945" t="str">
            <v>MI-000/R2</v>
          </cell>
          <cell r="B945">
            <v>1</v>
          </cell>
          <cell r="C945" t="str">
            <v>MI-000/R2</v>
          </cell>
          <cell r="D945" t="str">
            <v>MI-000/R</v>
          </cell>
          <cell r="E945" t="str">
            <v>Milano</v>
          </cell>
          <cell r="F945" t="str">
            <v>MI-000</v>
          </cell>
          <cell r="H945" t="str">
            <v xml:space="preserve"> N 45°29'13.02'' E 09°09'22.60"</v>
          </cell>
          <cell r="I945" t="str">
            <v>P.zza Agrippa</v>
          </cell>
          <cell r="J945">
            <v>3</v>
          </cell>
          <cell r="K945">
            <v>8</v>
          </cell>
          <cell r="N945">
            <v>1</v>
          </cell>
          <cell r="O945" t="str">
            <v>2u.</v>
          </cell>
          <cell r="P945">
            <v>12</v>
          </cell>
          <cell r="Q945">
            <v>0</v>
          </cell>
          <cell r="R945">
            <v>7</v>
          </cell>
          <cell r="S945" t="str">
            <v>un autista soccorritore e un soccorritore</v>
          </cell>
          <cell r="T945">
            <v>12</v>
          </cell>
          <cell r="U945" t="str">
            <v>no</v>
          </cell>
          <cell r="V945" t="str">
            <v>no</v>
          </cell>
          <cell r="W945">
            <v>2096</v>
          </cell>
          <cell r="X945">
            <v>25216</v>
          </cell>
          <cell r="Y945">
            <v>12.030534351145038</v>
          </cell>
          <cell r="Z945" t="str">
            <v>Milano14 h12</v>
          </cell>
          <cell r="AA945" t="str">
            <v>H12</v>
          </cell>
          <cell r="AB945">
            <v>0</v>
          </cell>
          <cell r="AC945">
            <v>0</v>
          </cell>
          <cell r="AD945">
            <v>8760</v>
          </cell>
          <cell r="AE945">
            <v>2</v>
          </cell>
          <cell r="AF945" t="str">
            <v>Impianto fisso per il mantenimento della carica elettrica dell'ambulanza presso la sede</v>
          </cell>
          <cell r="AG945">
            <v>209</v>
          </cell>
          <cell r="AH945" t="str">
            <v>Ambulanza tipo "A / A1"</v>
          </cell>
          <cell r="AI945">
            <v>1</v>
          </cell>
          <cell r="AJ945" t="str">
            <v>MSB</v>
          </cell>
          <cell r="AK945" t="str">
            <v>NO</v>
          </cell>
          <cell r="AL945">
            <v>4380</v>
          </cell>
          <cell r="AM945">
            <v>0.33333333333333331</v>
          </cell>
          <cell r="AN945">
            <v>0.83333333333333337</v>
          </cell>
          <cell r="AO945" t="str">
            <v>tutti</v>
          </cell>
          <cell r="AP945" t="str">
            <v>no</v>
          </cell>
          <cell r="AQ945" t="str">
            <v>si</v>
          </cell>
          <cell r="AR945" t="str">
            <v>si</v>
          </cell>
          <cell r="AS945" t="str">
            <v>Tutta la dotazione prevista dal DOC. 37 di AREU. Il DAE e l'Elettrocardiografo sono forniti da AREU</v>
          </cell>
          <cell r="AT945" t="str">
            <v>forniti da AREU</v>
          </cell>
          <cell r="AU945" t="str">
            <v>pc completo di monitor, tastiera e mouse, connettività, telefono con SOREU</v>
          </cell>
          <cell r="AV945" t="str">
            <v>radio veicolare</v>
          </cell>
          <cell r="AW945" t="str">
            <v>no</v>
          </cell>
          <cell r="AX945" t="str">
            <v>A</v>
          </cell>
        </row>
        <row r="946">
          <cell r="A946" t="str">
            <v>MI-000/R3</v>
          </cell>
          <cell r="B946">
            <v>1</v>
          </cell>
          <cell r="C946" t="str">
            <v>MI-000/R3</v>
          </cell>
          <cell r="D946" t="str">
            <v>MI-000/R</v>
          </cell>
          <cell r="E946" t="str">
            <v>Milano</v>
          </cell>
          <cell r="F946" t="str">
            <v>MI-000</v>
          </cell>
          <cell r="H946" t="str">
            <v>N 45°26'12.01''  E 9°10'29.35''</v>
          </cell>
          <cell r="I946" t="str">
            <v>Via Chiesa Rossa ang. Carrara</v>
          </cell>
          <cell r="J946">
            <v>3</v>
          </cell>
          <cell r="K946">
            <v>8</v>
          </cell>
          <cell r="N946">
            <v>1</v>
          </cell>
          <cell r="O946" t="str">
            <v>2u.</v>
          </cell>
          <cell r="P946">
            <v>8</v>
          </cell>
          <cell r="Q946">
            <v>0</v>
          </cell>
          <cell r="R946">
            <v>6</v>
          </cell>
          <cell r="S946" t="str">
            <v>un autista soccorritore e un soccorritore</v>
          </cell>
          <cell r="T946">
            <v>11</v>
          </cell>
          <cell r="U946" t="str">
            <v>no</v>
          </cell>
          <cell r="V946" t="str">
            <v>no</v>
          </cell>
          <cell r="W946">
            <v>1516</v>
          </cell>
          <cell r="X946">
            <v>13737</v>
          </cell>
          <cell r="Y946">
            <v>9.061345646437994</v>
          </cell>
          <cell r="Z946" t="str">
            <v>Milano14 h8</v>
          </cell>
          <cell r="AA946" t="str">
            <v>H8</v>
          </cell>
          <cell r="AB946">
            <v>0</v>
          </cell>
          <cell r="AC946">
            <v>0</v>
          </cell>
          <cell r="AD946">
            <v>4576</v>
          </cell>
          <cell r="AE946">
            <v>2</v>
          </cell>
          <cell r="AF946" t="str">
            <v>Impianto fisso per il mantenimento della carica elettrica dell'ambulanza presso la sede</v>
          </cell>
          <cell r="AG946">
            <v>210</v>
          </cell>
          <cell r="AH946" t="str">
            <v>Ambulanza tipo "A / A1"</v>
          </cell>
          <cell r="AI946">
            <v>1</v>
          </cell>
          <cell r="AJ946" t="str">
            <v>MSB</v>
          </cell>
          <cell r="AK946" t="str">
            <v>NO</v>
          </cell>
          <cell r="AL946">
            <v>2288</v>
          </cell>
          <cell r="AM946">
            <v>0.66666666666666663</v>
          </cell>
          <cell r="AN946">
            <v>1</v>
          </cell>
          <cell r="AO946" t="str">
            <v>dal lunedì al sabato</v>
          </cell>
          <cell r="AP946" t="str">
            <v>la domenica e il mese di agosto</v>
          </cell>
          <cell r="AQ946" t="str">
            <v>si</v>
          </cell>
          <cell r="AR946" t="str">
            <v>si</v>
          </cell>
          <cell r="AS946" t="str">
            <v>Tutta la dotazione prevista dal DOC. 37 di AREU. Il DAE e l'Elettrocardiografo sono forniti da AREU</v>
          </cell>
          <cell r="AT946" t="str">
            <v>forniti da AREU</v>
          </cell>
          <cell r="AU946" t="str">
            <v>pc completo di monitor, tastiera e mouse, connettività, telefono con SOREU</v>
          </cell>
          <cell r="AV946" t="str">
            <v>radio veicolare</v>
          </cell>
          <cell r="AW946" t="str">
            <v>no</v>
          </cell>
          <cell r="AX946" t="str">
            <v>A</v>
          </cell>
        </row>
        <row r="947">
          <cell r="A947" t="str">
            <v>MI-000/R4</v>
          </cell>
          <cell r="B947">
            <v>1</v>
          </cell>
        </row>
        <row r="948">
          <cell r="A948" t="str">
            <v>MI-000/R5</v>
          </cell>
          <cell r="B948">
            <v>1</v>
          </cell>
        </row>
        <row r="949">
          <cell r="A949" t="str">
            <v>MI-000/R6</v>
          </cell>
          <cell r="B949">
            <v>1</v>
          </cell>
        </row>
        <row r="950">
          <cell r="A950" t="str">
            <v>MI-000/S1</v>
          </cell>
          <cell r="B950">
            <v>1</v>
          </cell>
          <cell r="C950" t="str">
            <v>MI-000/S1</v>
          </cell>
          <cell r="D950" t="str">
            <v>MI-000/S</v>
          </cell>
          <cell r="E950" t="str">
            <v>Milano</v>
          </cell>
          <cell r="F950" t="str">
            <v>MI-000</v>
          </cell>
          <cell r="H950" t="str">
            <v>N 45°29'50.56''  E 9°11'11.40''</v>
          </cell>
          <cell r="I950" t="str">
            <v>P.le Maciachini</v>
          </cell>
          <cell r="J950">
            <v>3</v>
          </cell>
          <cell r="K950">
            <v>5</v>
          </cell>
          <cell r="N950">
            <v>1</v>
          </cell>
          <cell r="O950" t="str">
            <v>2/3u.</v>
          </cell>
          <cell r="P950">
            <v>16</v>
          </cell>
          <cell r="Q950">
            <v>8</v>
          </cell>
          <cell r="R950">
            <v>7</v>
          </cell>
          <cell r="S950" t="str">
            <v>dalle ore 6 alle 22: un autista socc.re  e un socc.re; dalle ore 22 alle 6 un autista socc.re e due socc.ri</v>
          </cell>
          <cell r="T950">
            <v>12</v>
          </cell>
          <cell r="U950" t="str">
            <v>si</v>
          </cell>
          <cell r="V950" t="str">
            <v>no</v>
          </cell>
          <cell r="W950">
            <v>4817</v>
          </cell>
          <cell r="X950">
            <v>51714</v>
          </cell>
          <cell r="Y950">
            <v>10.735727631305792</v>
          </cell>
          <cell r="Z950" t="str">
            <v>Milano15 h24</v>
          </cell>
          <cell r="AA950" t="str">
            <v>H24</v>
          </cell>
          <cell r="AB950">
            <v>0</v>
          </cell>
          <cell r="AC950">
            <v>0</v>
          </cell>
          <cell r="AD950">
            <v>20440</v>
          </cell>
          <cell r="AE950">
            <v>2</v>
          </cell>
          <cell r="AF950" t="str">
            <v>Impianto fisso per il mantenimento della carica elettrica dell'ambulanza presso la sede</v>
          </cell>
          <cell r="AG950">
            <v>211</v>
          </cell>
          <cell r="AH950" t="str">
            <v>Ambulanza tipo "A / A1"</v>
          </cell>
          <cell r="AI950">
            <v>1</v>
          </cell>
          <cell r="AJ950" t="str">
            <v>MSB</v>
          </cell>
          <cell r="AK950" t="str">
            <v>NO</v>
          </cell>
          <cell r="AL950">
            <v>8760</v>
          </cell>
          <cell r="AM950">
            <v>0.33333333333333331</v>
          </cell>
          <cell r="AN950">
            <v>0.33333333333333331</v>
          </cell>
          <cell r="AO950" t="str">
            <v>tutti</v>
          </cell>
          <cell r="AP950" t="str">
            <v>no</v>
          </cell>
          <cell r="AQ950" t="str">
            <v>si</v>
          </cell>
          <cell r="AR950" t="str">
            <v>si</v>
          </cell>
          <cell r="AS950" t="str">
            <v>Tutta la dotazione prevista dal DOC. 37 di AREU. Il DAE e l'Elettrocardiografo sono forniti da AREU</v>
          </cell>
          <cell r="AT950" t="str">
            <v>forniti da AREU</v>
          </cell>
          <cell r="AU950" t="str">
            <v>pc completo di monitor, tastiera e mouse, connettività, telefono con SOREU</v>
          </cell>
          <cell r="AV950" t="str">
            <v>radio veicolare</v>
          </cell>
          <cell r="AW950" t="str">
            <v>no</v>
          </cell>
          <cell r="AX950" t="str">
            <v>A</v>
          </cell>
        </row>
        <row r="951">
          <cell r="A951" t="str">
            <v>MI-000/S2</v>
          </cell>
          <cell r="B951">
            <v>1</v>
          </cell>
          <cell r="C951" t="str">
            <v>MI-000/S2</v>
          </cell>
          <cell r="D951" t="str">
            <v>MI-000/S</v>
          </cell>
          <cell r="E951" t="str">
            <v>Milano</v>
          </cell>
          <cell r="F951" t="str">
            <v>MI-000</v>
          </cell>
          <cell r="H951" t="str">
            <v>N 45°29'50.56'' E 09°11'11.40"</v>
          </cell>
          <cell r="I951" t="str">
            <v>P.le Maciachini</v>
          </cell>
          <cell r="J951">
            <v>3</v>
          </cell>
          <cell r="K951">
            <v>5</v>
          </cell>
          <cell r="N951">
            <v>1</v>
          </cell>
          <cell r="O951" t="str">
            <v>2u.</v>
          </cell>
          <cell r="P951">
            <v>12</v>
          </cell>
          <cell r="Q951">
            <v>0</v>
          </cell>
          <cell r="R951">
            <v>7</v>
          </cell>
          <cell r="S951" t="str">
            <v>un autista soccorritore e un soccorritore</v>
          </cell>
          <cell r="T951">
            <v>12</v>
          </cell>
          <cell r="U951" t="str">
            <v>no</v>
          </cell>
          <cell r="V951" t="str">
            <v>no</v>
          </cell>
          <cell r="W951">
            <v>2409</v>
          </cell>
          <cell r="X951">
            <v>25857</v>
          </cell>
          <cell r="Y951">
            <v>10.733499377334994</v>
          </cell>
          <cell r="Z951" t="str">
            <v>Milano15 h12</v>
          </cell>
          <cell r="AA951" t="str">
            <v>H12</v>
          </cell>
          <cell r="AB951">
            <v>0</v>
          </cell>
          <cell r="AC951">
            <v>0</v>
          </cell>
          <cell r="AD951">
            <v>8760</v>
          </cell>
          <cell r="AE951">
            <v>2</v>
          </cell>
          <cell r="AF951" t="str">
            <v>Impianto fisso per il mantenimento della carica elettrica dell'ambulanza presso la sede</v>
          </cell>
          <cell r="AG951">
            <v>212</v>
          </cell>
          <cell r="AH951" t="str">
            <v>Ambulanza tipo "A / A1"</v>
          </cell>
          <cell r="AI951">
            <v>1</v>
          </cell>
          <cell r="AJ951" t="str">
            <v>MSB</v>
          </cell>
          <cell r="AK951" t="str">
            <v>NO</v>
          </cell>
          <cell r="AL951">
            <v>4380</v>
          </cell>
          <cell r="AM951">
            <v>0.33333333333333331</v>
          </cell>
          <cell r="AN951">
            <v>0.83333333333333337</v>
          </cell>
          <cell r="AO951" t="str">
            <v>tutti</v>
          </cell>
          <cell r="AP951" t="str">
            <v>no</v>
          </cell>
          <cell r="AQ951" t="str">
            <v>si</v>
          </cell>
          <cell r="AR951" t="str">
            <v>si</v>
          </cell>
          <cell r="AS951" t="str">
            <v>Tutta la dotazione prevista dal DOC. 37 di AREU. Il DAE e l'Elettrocardiografo sono forniti da AREU</v>
          </cell>
          <cell r="AT951" t="str">
            <v>forniti da AREU</v>
          </cell>
          <cell r="AU951" t="str">
            <v>pc completo di monitor, tastiera e mouse, connettività, telefono con SOREU</v>
          </cell>
          <cell r="AV951" t="str">
            <v>radio veicolare</v>
          </cell>
          <cell r="AW951" t="str">
            <v>no</v>
          </cell>
          <cell r="AX951" t="str">
            <v>A</v>
          </cell>
        </row>
        <row r="952">
          <cell r="A952" t="str">
            <v>MI-000/S3</v>
          </cell>
          <cell r="B952">
            <v>1</v>
          </cell>
          <cell r="C952" t="str">
            <v>MI-000/S3</v>
          </cell>
          <cell r="D952" t="str">
            <v>MI-000/S</v>
          </cell>
          <cell r="E952" t="str">
            <v>Milano</v>
          </cell>
          <cell r="F952" t="str">
            <v>MI-000</v>
          </cell>
          <cell r="H952" t="str">
            <v xml:space="preserve"> N 45°30'52.30''  E 9°12'28.87''</v>
          </cell>
          <cell r="I952" t="str">
            <v>Vle Sarca ang. Via Rodi</v>
          </cell>
          <cell r="J952">
            <v>3</v>
          </cell>
          <cell r="K952">
            <v>5</v>
          </cell>
          <cell r="N952">
            <v>1</v>
          </cell>
          <cell r="O952" t="str">
            <v>2u.</v>
          </cell>
          <cell r="P952">
            <v>8</v>
          </cell>
          <cell r="Q952">
            <v>0</v>
          </cell>
          <cell r="R952">
            <v>7</v>
          </cell>
          <cell r="S952" t="str">
            <v>un autista soccorritore e un soccorritore</v>
          </cell>
          <cell r="T952">
            <v>12</v>
          </cell>
          <cell r="U952" t="str">
            <v>no</v>
          </cell>
          <cell r="V952" t="str">
            <v>no</v>
          </cell>
          <cell r="W952">
            <v>1669</v>
          </cell>
          <cell r="X952">
            <v>21389</v>
          </cell>
          <cell r="Y952">
            <v>12.815458358298383</v>
          </cell>
          <cell r="Z952" t="str">
            <v>Milano15 h8</v>
          </cell>
          <cell r="AA952" t="str">
            <v>H8</v>
          </cell>
          <cell r="AB952">
            <v>0</v>
          </cell>
          <cell r="AC952">
            <v>0</v>
          </cell>
          <cell r="AD952">
            <v>5840</v>
          </cell>
          <cell r="AE952">
            <v>2</v>
          </cell>
          <cell r="AF952" t="str">
            <v>Impianto fisso per il mantenimento della carica elettrica dell'ambulanza presso la sede</v>
          </cell>
          <cell r="AG952">
            <v>213</v>
          </cell>
          <cell r="AH952" t="str">
            <v>Ambulanza tipo "A / A1"</v>
          </cell>
          <cell r="AI952">
            <v>1</v>
          </cell>
          <cell r="AJ952" t="str">
            <v>MSB</v>
          </cell>
          <cell r="AK952" t="str">
            <v>NO</v>
          </cell>
          <cell r="AL952">
            <v>2920</v>
          </cell>
          <cell r="AM952">
            <v>0.66666666666666663</v>
          </cell>
          <cell r="AN952">
            <v>1</v>
          </cell>
          <cell r="AO952" t="str">
            <v>tutti</v>
          </cell>
          <cell r="AP952" t="str">
            <v>no</v>
          </cell>
          <cell r="AQ952" t="str">
            <v>si</v>
          </cell>
          <cell r="AR952" t="str">
            <v>si</v>
          </cell>
          <cell r="AS952" t="str">
            <v>Tutta la dotazione prevista dal DOC. 37 di AREU. Il DAE e l'Elettrocardiografo sono forniti da AREU</v>
          </cell>
          <cell r="AT952" t="str">
            <v>forniti da AREU</v>
          </cell>
          <cell r="AU952" t="str">
            <v>pc completo di monitor, tastiera e mouse, connettività, telefono con SOREU</v>
          </cell>
          <cell r="AV952" t="str">
            <v>radio veicolare</v>
          </cell>
          <cell r="AW952" t="str">
            <v>no</v>
          </cell>
          <cell r="AX952" t="str">
            <v>A</v>
          </cell>
        </row>
        <row r="953">
          <cell r="A953" t="str">
            <v>MI-000/S4</v>
          </cell>
          <cell r="B953">
            <v>1</v>
          </cell>
        </row>
        <row r="954">
          <cell r="A954" t="str">
            <v>MI-000/S5</v>
          </cell>
          <cell r="B954">
            <v>1</v>
          </cell>
        </row>
        <row r="955">
          <cell r="A955" t="str">
            <v>MI-000/S6</v>
          </cell>
          <cell r="B955">
            <v>1</v>
          </cell>
        </row>
        <row r="956">
          <cell r="A956" t="str">
            <v>MI-000/T1</v>
          </cell>
          <cell r="B956">
            <v>1</v>
          </cell>
          <cell r="C956" t="str">
            <v>MI-000/T1</v>
          </cell>
          <cell r="D956" t="str">
            <v>MI-000/T</v>
          </cell>
          <cell r="E956" t="str">
            <v>Milano</v>
          </cell>
          <cell r="F956" t="str">
            <v>MI-000</v>
          </cell>
          <cell r="H956" t="str">
            <v>N 45°27'7.23''  E 9°12'8.74''</v>
          </cell>
          <cell r="I956" t="str">
            <v>P.zza Medaglie D'Oro</v>
          </cell>
          <cell r="J956">
            <v>3</v>
          </cell>
          <cell r="K956">
            <v>5</v>
          </cell>
          <cell r="N956">
            <v>1</v>
          </cell>
          <cell r="O956" t="str">
            <v>2/3u.</v>
          </cell>
          <cell r="P956">
            <v>16</v>
          </cell>
          <cell r="Q956">
            <v>8</v>
          </cell>
          <cell r="R956">
            <v>7</v>
          </cell>
          <cell r="S956" t="str">
            <v>dalle ore 6 alle 22: un autista socc.re  e un socc.re; dalle ore 22 alle 6 un autista socc.re e due socc.ri</v>
          </cell>
          <cell r="T956">
            <v>12</v>
          </cell>
          <cell r="U956" t="str">
            <v>si</v>
          </cell>
          <cell r="V956" t="str">
            <v>no</v>
          </cell>
          <cell r="W956">
            <v>5256</v>
          </cell>
          <cell r="X956">
            <v>43925</v>
          </cell>
          <cell r="Y956">
            <v>8.3571156773211559</v>
          </cell>
          <cell r="Z956" t="str">
            <v>Milano16 h24</v>
          </cell>
          <cell r="AA956" t="str">
            <v>H24</v>
          </cell>
          <cell r="AB956">
            <v>0</v>
          </cell>
          <cell r="AC956">
            <v>0</v>
          </cell>
          <cell r="AD956">
            <v>20440</v>
          </cell>
          <cell r="AE956">
            <v>2</v>
          </cell>
          <cell r="AF956" t="str">
            <v>Impianto fisso per il mantenimento della carica elettrica dell'ambulanza presso la sede</v>
          </cell>
          <cell r="AG956">
            <v>214</v>
          </cell>
          <cell r="AH956" t="str">
            <v>Ambulanza tipo "A / A1"</v>
          </cell>
          <cell r="AI956">
            <v>1</v>
          </cell>
          <cell r="AJ956" t="str">
            <v>MSB</v>
          </cell>
          <cell r="AK956" t="str">
            <v>NO</v>
          </cell>
          <cell r="AL956">
            <v>8760</v>
          </cell>
          <cell r="AM956">
            <v>0.33333333333333331</v>
          </cell>
          <cell r="AN956">
            <v>0.33333333333333331</v>
          </cell>
          <cell r="AO956" t="str">
            <v>tutti</v>
          </cell>
          <cell r="AP956" t="str">
            <v>no</v>
          </cell>
          <cell r="AQ956" t="str">
            <v>si</v>
          </cell>
          <cell r="AR956" t="str">
            <v>si</v>
          </cell>
          <cell r="AS956" t="str">
            <v>Tutta la dotazione prevista dal DOC. 37 di AREU. Il DAE e l'Elettrocardiografo sono forniti da AREU</v>
          </cell>
          <cell r="AT956" t="str">
            <v>forniti da AREU</v>
          </cell>
          <cell r="AU956" t="str">
            <v>pc completo di monitor, tastiera e mouse, connettività, telefono con SOREU</v>
          </cell>
          <cell r="AV956" t="str">
            <v>radio veicolare</v>
          </cell>
          <cell r="AW956" t="str">
            <v>no</v>
          </cell>
          <cell r="AX956" t="str">
            <v>A</v>
          </cell>
        </row>
        <row r="957">
          <cell r="A957" t="str">
            <v>MI-000/T2</v>
          </cell>
          <cell r="B957">
            <v>1</v>
          </cell>
          <cell r="C957" t="str">
            <v>MI-000/T2</v>
          </cell>
          <cell r="D957" t="str">
            <v>MI-000/T</v>
          </cell>
          <cell r="E957" t="str">
            <v>Milano</v>
          </cell>
          <cell r="F957" t="str">
            <v>MI-000</v>
          </cell>
          <cell r="H957" t="str">
            <v xml:space="preserve">N 45° 28' 06.52''  E 9° 10' 55.48'' </v>
          </cell>
          <cell r="I957" t="str">
            <v>P.zza Castello</v>
          </cell>
          <cell r="J957">
            <v>3</v>
          </cell>
          <cell r="K957">
            <v>5</v>
          </cell>
          <cell r="N957">
            <v>1</v>
          </cell>
          <cell r="O957" t="str">
            <v>2u.</v>
          </cell>
          <cell r="P957">
            <v>12</v>
          </cell>
          <cell r="Q957">
            <v>0</v>
          </cell>
          <cell r="R957">
            <v>7</v>
          </cell>
          <cell r="S957" t="str">
            <v>un autista soccorritore e un soccorritore</v>
          </cell>
          <cell r="T957">
            <v>12</v>
          </cell>
          <cell r="U957" t="str">
            <v>no</v>
          </cell>
          <cell r="V957" t="str">
            <v>no</v>
          </cell>
          <cell r="W957">
            <v>2628</v>
          </cell>
          <cell r="X957">
            <v>21963</v>
          </cell>
          <cell r="Y957">
            <v>8.3573059360730593</v>
          </cell>
          <cell r="Z957" t="str">
            <v>Milano16 h12-1</v>
          </cell>
          <cell r="AA957" t="str">
            <v>H12</v>
          </cell>
          <cell r="AB957">
            <v>0</v>
          </cell>
          <cell r="AC957">
            <v>0</v>
          </cell>
          <cell r="AD957">
            <v>8760</v>
          </cell>
          <cell r="AE957">
            <v>2</v>
          </cell>
          <cell r="AF957" t="str">
            <v>Impianto fisso per il mantenimento della carica elettrica dell'ambulanza presso la sede</v>
          </cell>
          <cell r="AG957">
            <v>215</v>
          </cell>
          <cell r="AH957" t="str">
            <v>Ambulanza tipo "A / A1"</v>
          </cell>
          <cell r="AI957">
            <v>1</v>
          </cell>
          <cell r="AJ957" t="str">
            <v>MSB</v>
          </cell>
          <cell r="AK957" t="str">
            <v>NO</v>
          </cell>
          <cell r="AL957">
            <v>4380</v>
          </cell>
          <cell r="AM957">
            <v>0.375</v>
          </cell>
          <cell r="AN957">
            <v>0.875</v>
          </cell>
          <cell r="AO957" t="str">
            <v>tutti</v>
          </cell>
          <cell r="AP957" t="str">
            <v>no</v>
          </cell>
          <cell r="AQ957" t="str">
            <v>si</v>
          </cell>
          <cell r="AR957" t="str">
            <v>si</v>
          </cell>
          <cell r="AS957" t="str">
            <v>Tutta la dotazione prevista dal DOC. 37 di AREU. Il DAE e l'Elettrocardiografo sono forniti da AREU</v>
          </cell>
          <cell r="AT957" t="str">
            <v>forniti da AREU</v>
          </cell>
          <cell r="AU957" t="str">
            <v>pc completo di monitor, tastiera e mouse, connettività, telefono con SOREU</v>
          </cell>
          <cell r="AV957" t="str">
            <v>radio veicolare</v>
          </cell>
          <cell r="AW957" t="str">
            <v>no</v>
          </cell>
          <cell r="AX957" t="str">
            <v>A</v>
          </cell>
        </row>
        <row r="958">
          <cell r="A958" t="str">
            <v>MI-000/T3</v>
          </cell>
          <cell r="B958">
            <v>1</v>
          </cell>
          <cell r="C958" t="str">
            <v>MI-000/T3</v>
          </cell>
          <cell r="D958" t="str">
            <v>MI-000/T</v>
          </cell>
          <cell r="E958" t="str">
            <v>Milano</v>
          </cell>
          <cell r="F958" t="str">
            <v>MI-000</v>
          </cell>
          <cell r="H958" t="str">
            <v>N 45°28'05.66''  E 9°12'57.49''</v>
          </cell>
          <cell r="I958" t="str">
            <v>P.le Dateo</v>
          </cell>
          <cell r="J958">
            <v>3</v>
          </cell>
          <cell r="K958">
            <v>5</v>
          </cell>
          <cell r="N958">
            <v>1</v>
          </cell>
          <cell r="O958" t="str">
            <v>2u.</v>
          </cell>
          <cell r="P958">
            <v>12</v>
          </cell>
          <cell r="Q958">
            <v>0</v>
          </cell>
          <cell r="R958">
            <v>5</v>
          </cell>
          <cell r="S958" t="str">
            <v>un autista soccorritore e un soccorritore</v>
          </cell>
          <cell r="T958">
            <v>12</v>
          </cell>
          <cell r="U958" t="str">
            <v>no</v>
          </cell>
          <cell r="V958" t="str">
            <v>no</v>
          </cell>
          <cell r="W958">
            <v>1921</v>
          </cell>
          <cell r="X958">
            <v>17607</v>
          </cell>
          <cell r="Y958">
            <v>9.165538781884436</v>
          </cell>
          <cell r="Z958" t="str">
            <v>Milano16 h12-2</v>
          </cell>
          <cell r="AA958" t="str">
            <v>H12</v>
          </cell>
          <cell r="AB958">
            <v>0</v>
          </cell>
          <cell r="AC958">
            <v>0</v>
          </cell>
          <cell r="AD958">
            <v>6264</v>
          </cell>
          <cell r="AE958">
            <v>2</v>
          </cell>
          <cell r="AF958" t="str">
            <v>Impianto fisso per il mantenimento della carica elettrica dell'ambulanza presso la sede</v>
          </cell>
          <cell r="AG958">
            <v>216</v>
          </cell>
          <cell r="AH958" t="str">
            <v>Ambulanza tipo "A / A1"</v>
          </cell>
          <cell r="AI958">
            <v>1</v>
          </cell>
          <cell r="AJ958" t="str">
            <v>MSB</v>
          </cell>
          <cell r="AK958" t="str">
            <v>NO</v>
          </cell>
          <cell r="AL958">
            <v>3132</v>
          </cell>
          <cell r="AM958">
            <v>0.33333333333333331</v>
          </cell>
          <cell r="AN958">
            <v>0.83333333333333337</v>
          </cell>
          <cell r="AO958" t="str">
            <v>da lunedì a venerdì</v>
          </cell>
          <cell r="AP958" t="str">
            <v>sabato e domenica</v>
          </cell>
          <cell r="AQ958" t="str">
            <v>si</v>
          </cell>
          <cell r="AR958" t="str">
            <v>si</v>
          </cell>
          <cell r="AS958" t="str">
            <v>Tutta la dotazione prevista dal DOC. 37 di AREU. Il DAE e l'Elettrocardiografo sono forniti da AREU</v>
          </cell>
          <cell r="AT958" t="str">
            <v>forniti da AREU</v>
          </cell>
          <cell r="AU958" t="str">
            <v>pc completo di monitor, tastiera e mouse, connettività, telefono con SOREU</v>
          </cell>
          <cell r="AV958" t="str">
            <v>radio veicolare</v>
          </cell>
          <cell r="AW958" t="str">
            <v>no</v>
          </cell>
          <cell r="AX958" t="str">
            <v>A</v>
          </cell>
        </row>
        <row r="959">
          <cell r="A959" t="str">
            <v>MI-000/T4</v>
          </cell>
          <cell r="B959">
            <v>1</v>
          </cell>
          <cell r="C959" t="str">
            <v>MI-000/T4</v>
          </cell>
          <cell r="D959" t="str">
            <v>MI-000/T</v>
          </cell>
          <cell r="E959" t="str">
            <v>Milano</v>
          </cell>
          <cell r="F959" t="str">
            <v>MI-000</v>
          </cell>
          <cell r="H959" t="str">
            <v xml:space="preserve"> N 45° 28' 06.52''  E 9° 10' 55.48''</v>
          </cell>
          <cell r="I959" t="str">
            <v>P.zza Castello</v>
          </cell>
          <cell r="J959">
            <v>3</v>
          </cell>
          <cell r="K959">
            <v>5</v>
          </cell>
          <cell r="N959">
            <v>1</v>
          </cell>
          <cell r="O959" t="str">
            <v>2u.</v>
          </cell>
          <cell r="P959">
            <v>8</v>
          </cell>
          <cell r="Q959">
            <v>0</v>
          </cell>
          <cell r="R959">
            <v>1</v>
          </cell>
          <cell r="S959" t="str">
            <v>un autista soccorritore e un soccorritore</v>
          </cell>
          <cell r="T959">
            <v>12</v>
          </cell>
          <cell r="U959" t="str">
            <v>no</v>
          </cell>
          <cell r="V959" t="str">
            <v>no</v>
          </cell>
          <cell r="W959">
            <v>133</v>
          </cell>
          <cell r="X959">
            <v>1778</v>
          </cell>
          <cell r="Y959">
            <v>13.368421052631579</v>
          </cell>
          <cell r="Z959" t="str">
            <v>Milano16 h8</v>
          </cell>
          <cell r="AA959" t="str">
            <v>H8</v>
          </cell>
          <cell r="AB959">
            <v>0</v>
          </cell>
          <cell r="AC959">
            <v>0</v>
          </cell>
          <cell r="AD959">
            <v>832</v>
          </cell>
          <cell r="AE959">
            <v>2</v>
          </cell>
          <cell r="AF959" t="str">
            <v>Impianto fisso per il mantenimento della carica elettrica dell'ambulanza presso la sede</v>
          </cell>
          <cell r="AG959">
            <v>217</v>
          </cell>
          <cell r="AH959" t="str">
            <v>Ambulanza tipo "A / A1"</v>
          </cell>
          <cell r="AI959">
            <v>1</v>
          </cell>
          <cell r="AJ959" t="str">
            <v>MSB</v>
          </cell>
          <cell r="AK959" t="str">
            <v>NO</v>
          </cell>
          <cell r="AL959">
            <v>416</v>
          </cell>
          <cell r="AM959">
            <v>0.33333333333333331</v>
          </cell>
          <cell r="AN959">
            <v>0.66666666666666663</v>
          </cell>
          <cell r="AO959" t="str">
            <v>lunedì</v>
          </cell>
          <cell r="AP959" t="str">
            <v>da martedì a domenica</v>
          </cell>
          <cell r="AQ959" t="str">
            <v>si</v>
          </cell>
          <cell r="AR959" t="str">
            <v>si</v>
          </cell>
          <cell r="AS959" t="str">
            <v>Tutta la dotazione prevista dal DOC. 37 di AREU. Il DAE e l'Elettrocardiografo sono forniti da AREU</v>
          </cell>
          <cell r="AT959" t="str">
            <v>forniti da AREU</v>
          </cell>
          <cell r="AU959" t="str">
            <v>pc completo di monitor, tastiera e mouse, connettività, telefono con SOREU</v>
          </cell>
          <cell r="AV959" t="str">
            <v>radio veicolare</v>
          </cell>
          <cell r="AW959" t="str">
            <v>no</v>
          </cell>
          <cell r="AX959" t="str">
            <v>A</v>
          </cell>
        </row>
        <row r="960">
          <cell r="A960" t="str">
            <v>MI-000/T5</v>
          </cell>
          <cell r="B960">
            <v>1</v>
          </cell>
        </row>
        <row r="961">
          <cell r="A961" t="str">
            <v>MI-000/T6</v>
          </cell>
          <cell r="B961">
            <v>1</v>
          </cell>
        </row>
        <row r="962">
          <cell r="A962" t="str">
            <v>MI-000/U1</v>
          </cell>
          <cell r="B962">
            <v>1</v>
          </cell>
          <cell r="C962" t="str">
            <v>MI-000/U1</v>
          </cell>
          <cell r="D962" t="str">
            <v>MI-000/U</v>
          </cell>
          <cell r="E962" t="str">
            <v>Milano</v>
          </cell>
          <cell r="F962" t="str">
            <v>MI-000</v>
          </cell>
          <cell r="H962" t="str">
            <v>N 45°27'07.30'' E 9°9'11.08''</v>
          </cell>
          <cell r="I962" t="str">
            <v>P.zza Napoli</v>
          </cell>
          <cell r="J962">
            <v>3</v>
          </cell>
          <cell r="K962">
            <v>5</v>
          </cell>
          <cell r="N962">
            <v>1</v>
          </cell>
          <cell r="O962" t="str">
            <v>2/3u.</v>
          </cell>
          <cell r="P962">
            <v>16</v>
          </cell>
          <cell r="Q962">
            <v>8</v>
          </cell>
          <cell r="R962">
            <v>7</v>
          </cell>
          <cell r="S962" t="str">
            <v>dalle ore 6 alle 22: un autista socc.re  e un socc.re; dalle ore 22 alle 6 un autista socc.re e due socc.ri</v>
          </cell>
          <cell r="T962">
            <v>12</v>
          </cell>
          <cell r="U962" t="str">
            <v>si</v>
          </cell>
          <cell r="V962" t="str">
            <v>no</v>
          </cell>
          <cell r="W962">
            <v>4697</v>
          </cell>
          <cell r="X962">
            <v>52941</v>
          </cell>
          <cell r="Y962">
            <v>11.27123695976155</v>
          </cell>
          <cell r="Z962" t="str">
            <v>Milano17 h24</v>
          </cell>
          <cell r="AA962" t="str">
            <v>H24</v>
          </cell>
          <cell r="AB962">
            <v>0</v>
          </cell>
          <cell r="AC962">
            <v>0</v>
          </cell>
          <cell r="AD962">
            <v>20440</v>
          </cell>
          <cell r="AE962">
            <v>2</v>
          </cell>
          <cell r="AF962" t="str">
            <v>Impianto fisso per il mantenimento della carica elettrica dell'ambulanza presso la sede</v>
          </cell>
          <cell r="AG962">
            <v>218</v>
          </cell>
          <cell r="AH962" t="str">
            <v>Ambulanza tipo "A / A1"</v>
          </cell>
          <cell r="AI962">
            <v>1</v>
          </cell>
          <cell r="AJ962" t="str">
            <v>MSB</v>
          </cell>
          <cell r="AK962" t="str">
            <v>NO</v>
          </cell>
          <cell r="AL962">
            <v>8760</v>
          </cell>
          <cell r="AM962">
            <v>0.33333333333333331</v>
          </cell>
          <cell r="AN962">
            <v>0.33333333333333331</v>
          </cell>
          <cell r="AO962" t="str">
            <v>tutti</v>
          </cell>
          <cell r="AP962" t="str">
            <v>no</v>
          </cell>
          <cell r="AQ962" t="str">
            <v>si</v>
          </cell>
          <cell r="AR962" t="str">
            <v>si</v>
          </cell>
          <cell r="AS962" t="str">
            <v>Tutta la dotazione prevista dal DOC. 37 di AREU. Il DAE e l'Elettrocardiografo sono forniti da AREU</v>
          </cell>
          <cell r="AT962" t="str">
            <v>forniti da AREU</v>
          </cell>
          <cell r="AU962" t="str">
            <v>pc completo di monitor, tastiera e mouse, connettività, telefono con SOREU</v>
          </cell>
          <cell r="AV962" t="str">
            <v>radio veicolare</v>
          </cell>
          <cell r="AW962" t="str">
            <v>no</v>
          </cell>
          <cell r="AX962" t="str">
            <v>A</v>
          </cell>
        </row>
        <row r="963">
          <cell r="A963" t="str">
            <v>MI-000/U2</v>
          </cell>
          <cell r="B963">
            <v>1</v>
          </cell>
          <cell r="C963" t="str">
            <v>MI-000/U2</v>
          </cell>
          <cell r="D963" t="str">
            <v>MI-000/U</v>
          </cell>
          <cell r="E963" t="str">
            <v>Milano</v>
          </cell>
          <cell r="F963" t="str">
            <v>MI-000</v>
          </cell>
          <cell r="H963" t="str">
            <v>N 45°28'00.84''  E 9°08'47.47''</v>
          </cell>
          <cell r="I963" t="str">
            <v>Via Rubens ang. via Ranzoni</v>
          </cell>
          <cell r="J963">
            <v>3</v>
          </cell>
          <cell r="K963">
            <v>5</v>
          </cell>
          <cell r="N963">
            <v>1</v>
          </cell>
          <cell r="O963" t="str">
            <v>2u.</v>
          </cell>
          <cell r="P963">
            <v>12</v>
          </cell>
          <cell r="Q963">
            <v>0</v>
          </cell>
          <cell r="R963">
            <v>5</v>
          </cell>
          <cell r="S963" t="str">
            <v>un autista soccorritore e un soccorritore</v>
          </cell>
          <cell r="T963">
            <v>12</v>
          </cell>
          <cell r="U963" t="str">
            <v>no</v>
          </cell>
          <cell r="V963" t="str">
            <v>no</v>
          </cell>
          <cell r="W963">
            <v>1886</v>
          </cell>
          <cell r="X963">
            <v>21458</v>
          </cell>
          <cell r="Y963">
            <v>11.377518557794273</v>
          </cell>
          <cell r="Z963" t="str">
            <v>Milano17 h12-1</v>
          </cell>
          <cell r="AA963" t="str">
            <v>H12</v>
          </cell>
          <cell r="AB963">
            <v>0</v>
          </cell>
          <cell r="AC963">
            <v>0</v>
          </cell>
          <cell r="AD963">
            <v>6264</v>
          </cell>
          <cell r="AE963">
            <v>2</v>
          </cell>
          <cell r="AF963" t="str">
            <v>Impianto fisso per il mantenimento della carica elettrica dell'ambulanza presso la sede</v>
          </cell>
          <cell r="AG963">
            <v>219</v>
          </cell>
          <cell r="AH963" t="str">
            <v>Ambulanza tipo "A / A1"</v>
          </cell>
          <cell r="AI963">
            <v>1</v>
          </cell>
          <cell r="AJ963" t="str">
            <v>MSB</v>
          </cell>
          <cell r="AK963" t="str">
            <v>NO</v>
          </cell>
          <cell r="AL963">
            <v>3132</v>
          </cell>
          <cell r="AM963">
            <v>0.33333333333333331</v>
          </cell>
          <cell r="AN963">
            <v>0.83333333333333337</v>
          </cell>
          <cell r="AO963" t="str">
            <v>da lunedì a venerdì</v>
          </cell>
          <cell r="AP963" t="str">
            <v>sabato e domenica</v>
          </cell>
          <cell r="AQ963" t="str">
            <v>si</v>
          </cell>
          <cell r="AR963" t="str">
            <v>si</v>
          </cell>
          <cell r="AS963" t="str">
            <v>Tutta la dotazione prevista dal DOC. 37 di AREU. Il DAE e l'Elettrocardiografo sono forniti da AREU</v>
          </cell>
          <cell r="AT963" t="str">
            <v>forniti da AREU</v>
          </cell>
          <cell r="AU963" t="str">
            <v>pc completo di monitor, tastiera e mouse, connettività, telefono con SOREU</v>
          </cell>
          <cell r="AV963" t="str">
            <v>radio veicolare</v>
          </cell>
          <cell r="AW963" t="str">
            <v>no</v>
          </cell>
          <cell r="AX963" t="str">
            <v>A</v>
          </cell>
        </row>
        <row r="964">
          <cell r="A964" t="str">
            <v>MI-000/U3</v>
          </cell>
          <cell r="B964">
            <v>1</v>
          </cell>
          <cell r="C964" t="str">
            <v>MI-000/U3</v>
          </cell>
          <cell r="D964" t="str">
            <v>MI-000/U</v>
          </cell>
          <cell r="E964" t="str">
            <v>Milano</v>
          </cell>
          <cell r="F964" t="str">
            <v>MI-000</v>
          </cell>
          <cell r="H964" t="str">
            <v>N 45°27'10.76''  E 9°10'48.89''</v>
          </cell>
          <cell r="I964" t="str">
            <v>V.le 24 maggio</v>
          </cell>
          <cell r="J964">
            <v>3</v>
          </cell>
          <cell r="K964">
            <v>5</v>
          </cell>
          <cell r="N964">
            <v>1</v>
          </cell>
          <cell r="O964" t="str">
            <v>2u.</v>
          </cell>
          <cell r="P964">
            <v>12</v>
          </cell>
          <cell r="Q964">
            <v>0</v>
          </cell>
          <cell r="R964">
            <v>5</v>
          </cell>
          <cell r="S964" t="str">
            <v>un autista soccorritore e un soccorritore</v>
          </cell>
          <cell r="T964">
            <v>12</v>
          </cell>
          <cell r="U964" t="str">
            <v>no</v>
          </cell>
          <cell r="V964" t="str">
            <v>no</v>
          </cell>
          <cell r="W964">
            <v>1886</v>
          </cell>
          <cell r="X964">
            <v>21458</v>
          </cell>
          <cell r="Y964">
            <v>11.377518557794273</v>
          </cell>
          <cell r="Z964" t="str">
            <v>Milano17 h12-2</v>
          </cell>
          <cell r="AA964" t="str">
            <v>H12</v>
          </cell>
          <cell r="AB964">
            <v>0</v>
          </cell>
          <cell r="AC964">
            <v>0</v>
          </cell>
          <cell r="AD964">
            <v>6264</v>
          </cell>
          <cell r="AE964">
            <v>2</v>
          </cell>
          <cell r="AF964" t="str">
            <v>Impianto fisso per il mantenimento della carica elettrica dell'ambulanza presso la sede</v>
          </cell>
          <cell r="AG964">
            <v>220</v>
          </cell>
          <cell r="AH964" t="str">
            <v>Ambulanza tipo "A / A1"</v>
          </cell>
          <cell r="AI964">
            <v>1</v>
          </cell>
          <cell r="AJ964" t="str">
            <v>MSB</v>
          </cell>
          <cell r="AK964" t="str">
            <v>NO</v>
          </cell>
          <cell r="AL964">
            <v>3132</v>
          </cell>
          <cell r="AM964">
            <v>0.41666666666666669</v>
          </cell>
          <cell r="AN964">
            <v>0.91666666666666663</v>
          </cell>
          <cell r="AO964" t="str">
            <v>da lunedì a venerdì</v>
          </cell>
          <cell r="AP964" t="str">
            <v>sabato e domenica</v>
          </cell>
          <cell r="AQ964" t="str">
            <v>si</v>
          </cell>
          <cell r="AR964" t="str">
            <v>si</v>
          </cell>
          <cell r="AS964" t="str">
            <v>Tutta la dotazione prevista dal DOC. 37 di AREU. Il DAE e l'Elettrocardiografo sono forniti da AREU</v>
          </cell>
          <cell r="AT964" t="str">
            <v>forniti da AREU</v>
          </cell>
          <cell r="AU964" t="str">
            <v>pc completo di monitor, tastiera e mouse, connettività, telefono con SOREU</v>
          </cell>
          <cell r="AV964" t="str">
            <v>radio veicolare</v>
          </cell>
          <cell r="AW964" t="str">
            <v>no</v>
          </cell>
          <cell r="AX964" t="str">
            <v>A</v>
          </cell>
        </row>
        <row r="965">
          <cell r="A965" t="str">
            <v>MI-000/U4</v>
          </cell>
          <cell r="B965">
            <v>1</v>
          </cell>
          <cell r="C965" t="str">
            <v>MI-000/U4</v>
          </cell>
          <cell r="D965" t="str">
            <v>MI-000/U</v>
          </cell>
          <cell r="E965" t="str">
            <v>Milano</v>
          </cell>
          <cell r="F965" t="str">
            <v>MI-000</v>
          </cell>
          <cell r="H965" t="str">
            <v>N 45°27'10.76''  E 9°10'48.89''</v>
          </cell>
          <cell r="I965" t="str">
            <v>V.le 24 maggio</v>
          </cell>
          <cell r="J965">
            <v>3</v>
          </cell>
          <cell r="K965">
            <v>5</v>
          </cell>
          <cell r="N965">
            <v>1</v>
          </cell>
          <cell r="O965" t="str">
            <v>2u.</v>
          </cell>
          <cell r="P965">
            <v>8</v>
          </cell>
          <cell r="Q965">
            <v>0</v>
          </cell>
          <cell r="R965">
            <v>1</v>
          </cell>
          <cell r="S965" t="str">
            <v>un autista soccorritore e un soccorritore</v>
          </cell>
          <cell r="T965">
            <v>12</v>
          </cell>
          <cell r="U965" t="str">
            <v>no</v>
          </cell>
          <cell r="V965" t="str">
            <v>no</v>
          </cell>
          <cell r="W965">
            <v>152</v>
          </cell>
          <cell r="X965">
            <v>1374</v>
          </cell>
          <cell r="Y965">
            <v>9.0394736842105257</v>
          </cell>
          <cell r="Z965" t="str">
            <v>Milano17 h8</v>
          </cell>
          <cell r="AA965" t="str">
            <v>H8</v>
          </cell>
          <cell r="AB965">
            <v>0</v>
          </cell>
          <cell r="AC965">
            <v>0</v>
          </cell>
          <cell r="AD965">
            <v>832</v>
          </cell>
          <cell r="AE965">
            <v>2</v>
          </cell>
          <cell r="AF965" t="str">
            <v>Impianto fisso per il mantenimento della carica elettrica dell'ambulanza presso la sede</v>
          </cell>
          <cell r="AG965">
            <v>221</v>
          </cell>
          <cell r="AH965" t="str">
            <v>Ambulanza tipo "A / A1"</v>
          </cell>
          <cell r="AI965">
            <v>1</v>
          </cell>
          <cell r="AJ965" t="str">
            <v>MSB</v>
          </cell>
          <cell r="AK965" t="str">
            <v>NO</v>
          </cell>
          <cell r="AL965">
            <v>416</v>
          </cell>
          <cell r="AM965">
            <v>0.33333333333333331</v>
          </cell>
          <cell r="AN965">
            <v>0.66666666666666663</v>
          </cell>
          <cell r="AO965" t="str">
            <v>lunedì</v>
          </cell>
          <cell r="AP965" t="str">
            <v>da martedì a domenica</v>
          </cell>
          <cell r="AQ965" t="str">
            <v>si</v>
          </cell>
          <cell r="AR965" t="str">
            <v>si</v>
          </cell>
          <cell r="AS965" t="str">
            <v>Tutta la dotazione prevista dal DOC. 37 di AREU. Il DAE e l'Elettrocardiografo sono forniti da AREU</v>
          </cell>
          <cell r="AT965" t="str">
            <v>forniti da AREU</v>
          </cell>
          <cell r="AU965" t="str">
            <v>pc completo di monitor, tastiera e mouse, connettività, telefono con SOREU</v>
          </cell>
          <cell r="AV965" t="str">
            <v>radio veicolare</v>
          </cell>
          <cell r="AW965" t="str">
            <v>no</v>
          </cell>
          <cell r="AX965" t="str">
            <v>A</v>
          </cell>
        </row>
        <row r="966">
          <cell r="A966" t="str">
            <v>MI-000/U5</v>
          </cell>
          <cell r="B966">
            <v>1</v>
          </cell>
        </row>
        <row r="967">
          <cell r="A967" t="str">
            <v>MI-000/U6</v>
          </cell>
          <cell r="B967">
            <v>1</v>
          </cell>
        </row>
        <row r="968">
          <cell r="A968" t="str">
            <v>MI-000/V1</v>
          </cell>
          <cell r="B968">
            <v>1</v>
          </cell>
          <cell r="C968" t="str">
            <v>MI-000/V1</v>
          </cell>
          <cell r="D968" t="str">
            <v>MI-000/V</v>
          </cell>
          <cell r="E968" t="str">
            <v>Milano</v>
          </cell>
          <cell r="F968" t="str">
            <v>MI-000</v>
          </cell>
          <cell r="H968" t="str">
            <v>N 45°27'1.87'' E 9°13'25.86''</v>
          </cell>
          <cell r="I968" t="str">
            <v>P.le Cuoco</v>
          </cell>
          <cell r="J968">
            <v>3</v>
          </cell>
          <cell r="K968">
            <v>5</v>
          </cell>
          <cell r="N968">
            <v>1</v>
          </cell>
          <cell r="O968" t="str">
            <v>2/3u.</v>
          </cell>
          <cell r="P968">
            <v>16</v>
          </cell>
          <cell r="Q968">
            <v>8</v>
          </cell>
          <cell r="R968">
            <v>7</v>
          </cell>
          <cell r="S968" t="str">
            <v>dalle ore 6 alle 22: un autista socc.re  e un socc.re; dalle ore 22 alle 6 un autista socc.re e due socc.ri</v>
          </cell>
          <cell r="T968">
            <v>12</v>
          </cell>
          <cell r="U968" t="str">
            <v>si</v>
          </cell>
          <cell r="V968" t="str">
            <v>no</v>
          </cell>
          <cell r="W968">
            <v>5450</v>
          </cell>
          <cell r="X968">
            <v>57422</v>
          </cell>
          <cell r="Y968">
            <v>10.536146788990825</v>
          </cell>
          <cell r="Z968" t="str">
            <v>Milano18 h24</v>
          </cell>
          <cell r="AA968" t="str">
            <v>H24</v>
          </cell>
          <cell r="AB968">
            <v>0</v>
          </cell>
          <cell r="AC968">
            <v>0</v>
          </cell>
          <cell r="AD968">
            <v>20440</v>
          </cell>
          <cell r="AE968">
            <v>2</v>
          </cell>
          <cell r="AF968" t="str">
            <v>Impianto fisso per il mantenimento della carica elettrica dell'ambulanza presso la sede</v>
          </cell>
          <cell r="AG968">
            <v>222</v>
          </cell>
          <cell r="AH968" t="str">
            <v>Ambulanza tipo "A / A1"</v>
          </cell>
          <cell r="AI968">
            <v>1</v>
          </cell>
          <cell r="AJ968" t="str">
            <v>MSB</v>
          </cell>
          <cell r="AK968" t="str">
            <v>NO</v>
          </cell>
          <cell r="AL968">
            <v>8760</v>
          </cell>
          <cell r="AM968">
            <v>0.33333333333333331</v>
          </cell>
          <cell r="AN968">
            <v>0.33333333333333331</v>
          </cell>
          <cell r="AO968" t="str">
            <v>tutti</v>
          </cell>
          <cell r="AP968" t="str">
            <v>no</v>
          </cell>
          <cell r="AQ968" t="str">
            <v>si</v>
          </cell>
          <cell r="AR968" t="str">
            <v>si</v>
          </cell>
          <cell r="AS968" t="str">
            <v>Tutta la dotazione prevista dal DOC. 37 di AREU. Il DAE e l'Elettrocardiografo sono forniti da AREU</v>
          </cell>
          <cell r="AT968" t="str">
            <v>forniti da AREU</v>
          </cell>
          <cell r="AU968" t="str">
            <v>pc completo di monitor, tastiera e mouse, connettività, telefono con SOREU</v>
          </cell>
          <cell r="AV968" t="str">
            <v>radio veicolare</v>
          </cell>
          <cell r="AW968" t="str">
            <v>no</v>
          </cell>
          <cell r="AX968" t="str">
            <v>A</v>
          </cell>
        </row>
        <row r="969">
          <cell r="A969" t="str">
            <v>MI-000/V2</v>
          </cell>
          <cell r="B969">
            <v>1</v>
          </cell>
          <cell r="C969" t="str">
            <v>MI-000/V2</v>
          </cell>
          <cell r="D969" t="str">
            <v>MI-000/V</v>
          </cell>
          <cell r="E969" t="str">
            <v>Milano</v>
          </cell>
          <cell r="F969" t="str">
            <v>MI-000</v>
          </cell>
          <cell r="H969" t="str">
            <v xml:space="preserve"> N 45°27'24.94''  E 9°14'29.40''</v>
          </cell>
          <cell r="I969" t="str">
            <v>P.zza Ovidio</v>
          </cell>
          <cell r="J969">
            <v>3</v>
          </cell>
          <cell r="K969">
            <v>5</v>
          </cell>
          <cell r="N969">
            <v>1</v>
          </cell>
          <cell r="O969" t="str">
            <v>2u.</v>
          </cell>
          <cell r="P969">
            <v>12</v>
          </cell>
          <cell r="Q969">
            <v>0</v>
          </cell>
          <cell r="R969">
            <v>5</v>
          </cell>
          <cell r="S969" t="str">
            <v>un autista soccorritore e un soccorritore</v>
          </cell>
          <cell r="T969">
            <v>12</v>
          </cell>
          <cell r="U969" t="str">
            <v>no</v>
          </cell>
          <cell r="V969" t="str">
            <v>no</v>
          </cell>
          <cell r="W969">
            <v>1682</v>
          </cell>
          <cell r="X969">
            <v>21630</v>
          </cell>
          <cell r="Y969">
            <v>12.859690844233056</v>
          </cell>
          <cell r="Z969" t="str">
            <v>Milano18 h12-1</v>
          </cell>
          <cell r="AA969" t="str">
            <v>H12</v>
          </cell>
          <cell r="AB969">
            <v>0</v>
          </cell>
          <cell r="AC969">
            <v>0</v>
          </cell>
          <cell r="AD969">
            <v>6264</v>
          </cell>
          <cell r="AE969">
            <v>2</v>
          </cell>
          <cell r="AF969" t="str">
            <v>Impianto fisso per il mantenimento della carica elettrica dell'ambulanza presso la sede</v>
          </cell>
          <cell r="AG969">
            <v>223</v>
          </cell>
          <cell r="AH969" t="str">
            <v>Ambulanza tipo "A / A1"</v>
          </cell>
          <cell r="AI969">
            <v>1</v>
          </cell>
          <cell r="AJ969" t="str">
            <v>MSB</v>
          </cell>
          <cell r="AK969" t="str">
            <v>NO</v>
          </cell>
          <cell r="AL969">
            <v>3132</v>
          </cell>
          <cell r="AM969">
            <v>0.33333333333333331</v>
          </cell>
          <cell r="AN969">
            <v>0.83333333333333337</v>
          </cell>
          <cell r="AO969" t="str">
            <v>da lunedì a venerdì</v>
          </cell>
          <cell r="AP969" t="str">
            <v>sabato e domenica</v>
          </cell>
          <cell r="AQ969" t="str">
            <v>si</v>
          </cell>
          <cell r="AR969" t="str">
            <v>si</v>
          </cell>
          <cell r="AS969" t="str">
            <v>Tutta la dotazione prevista dal DOC. 37 di AREU. Il DAE e l'Elettrocardiografo sono forniti da AREU</v>
          </cell>
          <cell r="AT969" t="str">
            <v>forniti da AREU</v>
          </cell>
          <cell r="AU969" t="str">
            <v>pc completo di monitor, tastiera e mouse, connettività, telefono con SOREU</v>
          </cell>
          <cell r="AV969" t="str">
            <v>radio veicolare</v>
          </cell>
          <cell r="AW969" t="str">
            <v>no</v>
          </cell>
          <cell r="AX969" t="str">
            <v>A</v>
          </cell>
        </row>
        <row r="970">
          <cell r="A970" t="str">
            <v>MI-000/V3</v>
          </cell>
          <cell r="B970">
            <v>1</v>
          </cell>
          <cell r="C970" t="str">
            <v>MI-000/V3</v>
          </cell>
          <cell r="D970" t="str">
            <v>MI-000/V</v>
          </cell>
          <cell r="E970" t="str">
            <v>Milano</v>
          </cell>
          <cell r="F970" t="str">
            <v>MI-000</v>
          </cell>
          <cell r="H970" t="str">
            <v xml:space="preserve"> N 45°26'25.04''   E 9°13'27.01''</v>
          </cell>
          <cell r="I970" t="str">
            <v>P.le Corvetto</v>
          </cell>
          <cell r="J970">
            <v>3</v>
          </cell>
          <cell r="K970">
            <v>5</v>
          </cell>
          <cell r="N970">
            <v>1</v>
          </cell>
          <cell r="O970" t="str">
            <v>2u.</v>
          </cell>
          <cell r="P970">
            <v>8</v>
          </cell>
          <cell r="Q970">
            <v>0</v>
          </cell>
          <cell r="R970">
            <v>1</v>
          </cell>
          <cell r="S970" t="str">
            <v>un autista soccorritore e un soccorritore</v>
          </cell>
          <cell r="T970">
            <v>12</v>
          </cell>
          <cell r="U970" t="str">
            <v>no</v>
          </cell>
          <cell r="V970" t="str">
            <v>no</v>
          </cell>
          <cell r="W970">
            <v>243</v>
          </cell>
          <cell r="X970">
            <v>2833</v>
          </cell>
          <cell r="Y970">
            <v>11.65843621399177</v>
          </cell>
          <cell r="Z970" t="str">
            <v>Milano18 h8</v>
          </cell>
          <cell r="AA970" t="str">
            <v>H8</v>
          </cell>
          <cell r="AB970">
            <v>0</v>
          </cell>
          <cell r="AC970">
            <v>0</v>
          </cell>
          <cell r="AD970">
            <v>832</v>
          </cell>
          <cell r="AE970">
            <v>2</v>
          </cell>
          <cell r="AF970" t="str">
            <v>Impianto fisso per il mantenimento della carica elettrica dell'ambulanza presso la sede</v>
          </cell>
          <cell r="AG970">
            <v>224</v>
          </cell>
          <cell r="AH970" t="str">
            <v>Ambulanza tipo "A / A1"</v>
          </cell>
          <cell r="AI970">
            <v>1</v>
          </cell>
          <cell r="AJ970" t="str">
            <v>MSB</v>
          </cell>
          <cell r="AK970" t="str">
            <v>NO</v>
          </cell>
          <cell r="AL970">
            <v>416</v>
          </cell>
          <cell r="AM970">
            <v>0.33333333333333331</v>
          </cell>
          <cell r="AN970">
            <v>0.66666666666666663</v>
          </cell>
          <cell r="AO970" t="str">
            <v>lunedì</v>
          </cell>
          <cell r="AP970" t="str">
            <v>da martedì a domenica</v>
          </cell>
          <cell r="AQ970" t="str">
            <v>si</v>
          </cell>
          <cell r="AR970" t="str">
            <v>si</v>
          </cell>
          <cell r="AS970" t="str">
            <v>Tutta la dotazione prevista dal DOC. 37 di AREU. Il DAE e l'Elettrocardiografo sono forniti da AREU</v>
          </cell>
          <cell r="AT970" t="str">
            <v>forniti da AREU</v>
          </cell>
          <cell r="AU970" t="str">
            <v>pc completo di monitor, tastiera e mouse, connettività, telefono con SOREU</v>
          </cell>
          <cell r="AV970" t="str">
            <v>radio veicolare</v>
          </cell>
          <cell r="AW970" t="str">
            <v>no</v>
          </cell>
          <cell r="AX970" t="str">
            <v>A</v>
          </cell>
        </row>
        <row r="971">
          <cell r="A971" t="str">
            <v>MI-000/V4</v>
          </cell>
          <cell r="B971">
            <v>1</v>
          </cell>
        </row>
        <row r="972">
          <cell r="A972" t="str">
            <v>MI-000/V5</v>
          </cell>
          <cell r="B972">
            <v>1</v>
          </cell>
        </row>
        <row r="973">
          <cell r="A973" t="str">
            <v>MI-000/V6</v>
          </cell>
          <cell r="B973">
            <v>1</v>
          </cell>
        </row>
        <row r="974">
          <cell r="A974" t="str">
            <v>MI-000/Y1</v>
          </cell>
          <cell r="B974">
            <v>1</v>
          </cell>
          <cell r="C974" t="str">
            <v>MI-000/Y1</v>
          </cell>
          <cell r="D974" t="str">
            <v>MI-000/Y</v>
          </cell>
          <cell r="E974" t="str">
            <v>Milano</v>
          </cell>
          <cell r="F974" t="str">
            <v>MI-000</v>
          </cell>
          <cell r="H974" t="str">
            <v>N 45°28'45.40''   E 9°08'34.98''</v>
          </cell>
          <cell r="I974" t="str">
            <v>P.le Lotto</v>
          </cell>
          <cell r="J974">
            <v>3</v>
          </cell>
          <cell r="K974">
            <v>5</v>
          </cell>
          <cell r="N974">
            <v>1</v>
          </cell>
          <cell r="O974" t="str">
            <v>2/3u.</v>
          </cell>
          <cell r="P974">
            <v>16</v>
          </cell>
          <cell r="Q974">
            <v>8</v>
          </cell>
          <cell r="R974">
            <v>7</v>
          </cell>
          <cell r="S974" t="str">
            <v>dalle ore 6 alle 22: un autista socc.re  e un socc.re; dalle ore 22 alle 6 un autista socc.re e due socc.ri</v>
          </cell>
          <cell r="T974">
            <v>12</v>
          </cell>
          <cell r="U974" t="str">
            <v>si</v>
          </cell>
          <cell r="V974" t="str">
            <v>no</v>
          </cell>
          <cell r="W974">
            <v>5253</v>
          </cell>
          <cell r="X974">
            <v>57115</v>
          </cell>
          <cell r="Y974">
            <v>10.872834570721492</v>
          </cell>
          <cell r="Z974" t="str">
            <v>Milano20 h24</v>
          </cell>
          <cell r="AA974" t="str">
            <v>H24</v>
          </cell>
          <cell r="AB974">
            <v>0</v>
          </cell>
          <cell r="AC974">
            <v>0</v>
          </cell>
          <cell r="AD974">
            <v>20440</v>
          </cell>
          <cell r="AE974">
            <v>2</v>
          </cell>
          <cell r="AF974" t="str">
            <v>Impianto fisso per il mantenimento della carica elettrica dell'ambulanza presso la sede</v>
          </cell>
          <cell r="AG974">
            <v>225</v>
          </cell>
          <cell r="AH974" t="str">
            <v>Ambulanza tipo "A / A1"</v>
          </cell>
          <cell r="AI974">
            <v>1</v>
          </cell>
          <cell r="AJ974" t="str">
            <v>MSB</v>
          </cell>
          <cell r="AK974" t="str">
            <v>NO</v>
          </cell>
          <cell r="AL974">
            <v>8760</v>
          </cell>
          <cell r="AM974">
            <v>0.33333333333333331</v>
          </cell>
          <cell r="AN974">
            <v>0.33333333333333331</v>
          </cell>
          <cell r="AO974" t="str">
            <v>tutti</v>
          </cell>
          <cell r="AP974" t="str">
            <v>no</v>
          </cell>
          <cell r="AQ974" t="str">
            <v>si</v>
          </cell>
          <cell r="AR974" t="str">
            <v>si</v>
          </cell>
          <cell r="AS974" t="str">
            <v>Tutta la dotazione prevista dal DOC. 37 di AREU. Il DAE e l'Elettrocardiografo sono forniti da AREU</v>
          </cell>
          <cell r="AT974" t="str">
            <v>forniti da AREU</v>
          </cell>
          <cell r="AU974" t="str">
            <v>pc completo di monitor, tastiera e mouse, connettività, telefono con SOREU</v>
          </cell>
          <cell r="AV974" t="str">
            <v>radio veicolare</v>
          </cell>
          <cell r="AW974" t="str">
            <v>no</v>
          </cell>
          <cell r="AX974" t="str">
            <v>A</v>
          </cell>
        </row>
        <row r="975">
          <cell r="A975" t="str">
            <v>MI-000/Y2</v>
          </cell>
          <cell r="B975">
            <v>1</v>
          </cell>
          <cell r="C975" t="str">
            <v>MI-000/Y2</v>
          </cell>
          <cell r="D975" t="str">
            <v>MI-000/Y</v>
          </cell>
          <cell r="E975" t="str">
            <v>Milano</v>
          </cell>
          <cell r="F975" t="str">
            <v>MI-000</v>
          </cell>
          <cell r="H975" t="str">
            <v>N 45° 28' 45.40" E 09° 08' 34.98"</v>
          </cell>
          <cell r="I975" t="str">
            <v>P.le Lotto</v>
          </cell>
          <cell r="J975">
            <v>3</v>
          </cell>
          <cell r="K975">
            <v>5</v>
          </cell>
          <cell r="N975">
            <v>1</v>
          </cell>
          <cell r="O975" t="str">
            <v>2u.</v>
          </cell>
          <cell r="P975">
            <v>12</v>
          </cell>
          <cell r="Q975">
            <v>0</v>
          </cell>
          <cell r="R975">
            <v>5</v>
          </cell>
          <cell r="S975" t="str">
            <v>un autista soccorritore e un soccorritore</v>
          </cell>
          <cell r="T975">
            <v>12</v>
          </cell>
          <cell r="U975" t="str">
            <v>no</v>
          </cell>
          <cell r="V975" t="str">
            <v>no</v>
          </cell>
          <cell r="W975">
            <v>3780</v>
          </cell>
          <cell r="X975">
            <v>40900</v>
          </cell>
          <cell r="Y975">
            <v>10.82010582010582</v>
          </cell>
          <cell r="Z975" t="str">
            <v>Milano20 h12</v>
          </cell>
          <cell r="AA975" t="str">
            <v>H12</v>
          </cell>
          <cell r="AB975">
            <v>0</v>
          </cell>
          <cell r="AC975">
            <v>0</v>
          </cell>
          <cell r="AD975">
            <v>6264</v>
          </cell>
          <cell r="AE975">
            <v>2</v>
          </cell>
          <cell r="AF975" t="str">
            <v>Impianto fisso per il mantenimento della carica elettrica dell'ambulanza presso la sede</v>
          </cell>
          <cell r="AG975">
            <v>226</v>
          </cell>
          <cell r="AH975" t="str">
            <v>Ambulanza tipo "A / A1"</v>
          </cell>
          <cell r="AI975">
            <v>1</v>
          </cell>
          <cell r="AJ975" t="str">
            <v>MSB</v>
          </cell>
          <cell r="AK975" t="str">
            <v>NO</v>
          </cell>
          <cell r="AL975">
            <v>3132</v>
          </cell>
          <cell r="AM975">
            <v>0.41666666666666669</v>
          </cell>
          <cell r="AN975">
            <v>0.91666666666666663</v>
          </cell>
          <cell r="AO975" t="str">
            <v>da lunedì a venerdì</v>
          </cell>
          <cell r="AP975" t="str">
            <v>sabato e domenica</v>
          </cell>
          <cell r="AQ975" t="str">
            <v>si</v>
          </cell>
          <cell r="AR975" t="str">
            <v>si</v>
          </cell>
          <cell r="AS975" t="str">
            <v>Tutta la dotazione prevista dal DOC. 37 di AREU. Il DAE e l'Elettrocardiografo sono forniti da AREU</v>
          </cell>
          <cell r="AT975" t="str">
            <v>forniti da AREU</v>
          </cell>
          <cell r="AU975" t="str">
            <v>pc completo di monitor, tastiera e mouse, connettività, telefono con SOREU</v>
          </cell>
          <cell r="AV975" t="str">
            <v>radio veicolare</v>
          </cell>
          <cell r="AW975" t="str">
            <v>no</v>
          </cell>
          <cell r="AX975" t="str">
            <v>A</v>
          </cell>
        </row>
        <row r="976">
          <cell r="A976" t="str">
            <v>MI-000/Y3</v>
          </cell>
          <cell r="B976">
            <v>1</v>
          </cell>
          <cell r="C976" t="str">
            <v>MI-000/Y3</v>
          </cell>
          <cell r="D976" t="str">
            <v>MI-000/Y</v>
          </cell>
          <cell r="E976" t="str">
            <v>Milano</v>
          </cell>
          <cell r="F976" t="str">
            <v>MI-000</v>
          </cell>
          <cell r="H976" t="str">
            <v>N 45°29'59.60''  E 9°7'48.54''</v>
          </cell>
          <cell r="I976" t="str">
            <v>Intersezione P.le Certosa con ATS dei Laghi</v>
          </cell>
          <cell r="J976">
            <v>3</v>
          </cell>
          <cell r="K976">
            <v>5</v>
          </cell>
          <cell r="N976">
            <v>1</v>
          </cell>
          <cell r="O976" t="str">
            <v>2u.</v>
          </cell>
          <cell r="P976">
            <v>8</v>
          </cell>
          <cell r="Q976">
            <v>0</v>
          </cell>
          <cell r="R976">
            <v>7</v>
          </cell>
          <cell r="S976" t="str">
            <v>un autista soccorritore e un soccorritore</v>
          </cell>
          <cell r="T976">
            <v>12</v>
          </cell>
          <cell r="U976" t="str">
            <v>no</v>
          </cell>
          <cell r="V976" t="str">
            <v>no</v>
          </cell>
          <cell r="W976">
            <v>1457</v>
          </cell>
          <cell r="X976">
            <v>16839</v>
          </cell>
          <cell r="Y976">
            <v>11.557309540150996</v>
          </cell>
          <cell r="Z976" t="str">
            <v>Milano20 h8</v>
          </cell>
          <cell r="AA976" t="str">
            <v>H8</v>
          </cell>
          <cell r="AB976">
            <v>0</v>
          </cell>
          <cell r="AC976">
            <v>0</v>
          </cell>
          <cell r="AD976">
            <v>5840</v>
          </cell>
          <cell r="AE976">
            <v>2</v>
          </cell>
          <cell r="AF976" t="str">
            <v>Impianto fisso per il mantenimento della carica elettrica dell'ambulanza presso la sede</v>
          </cell>
          <cell r="AG976">
            <v>227</v>
          </cell>
          <cell r="AH976" t="str">
            <v>Ambulanza tipo "A / A1"</v>
          </cell>
          <cell r="AI976">
            <v>1</v>
          </cell>
          <cell r="AJ976" t="str">
            <v>MSB</v>
          </cell>
          <cell r="AK976" t="str">
            <v>NO</v>
          </cell>
          <cell r="AL976">
            <v>2920</v>
          </cell>
          <cell r="AM976" t="str">
            <v>xxx</v>
          </cell>
          <cell r="AN976" t="str">
            <v>xxx</v>
          </cell>
          <cell r="AO976" t="str">
            <v>dal lunedì al venerdì dalle 8:00 alle 16:00  e sabato domenica dalle 16:00 alle 00:00</v>
          </cell>
          <cell r="AP976" t="str">
            <v>no</v>
          </cell>
          <cell r="AQ976" t="str">
            <v>si</v>
          </cell>
          <cell r="AR976" t="str">
            <v>si</v>
          </cell>
          <cell r="AS976" t="str">
            <v>Tutta la dotazione prevista dal DOC. 37 di AREU. Il DAE e l'Elettrocardiografo sono forniti da AREU</v>
          </cell>
          <cell r="AT976" t="str">
            <v>forniti da AREU</v>
          </cell>
          <cell r="AU976" t="str">
            <v>pc completo di monitor, tastiera e mouse, connettività, telefono con SOREU</v>
          </cell>
          <cell r="AV976" t="str">
            <v>radio veicolare</v>
          </cell>
          <cell r="AW976" t="str">
            <v>no</v>
          </cell>
          <cell r="AX976" t="str">
            <v>A</v>
          </cell>
        </row>
        <row r="977">
          <cell r="A977" t="str">
            <v>MI-000/Y4</v>
          </cell>
          <cell r="B977">
            <v>1</v>
          </cell>
        </row>
        <row r="978">
          <cell r="A978" t="str">
            <v>MI-000/Y5</v>
          </cell>
          <cell r="B978">
            <v>1</v>
          </cell>
        </row>
        <row r="979">
          <cell r="A979" t="str">
            <v>MI-000/Y6</v>
          </cell>
          <cell r="B979">
            <v>1</v>
          </cell>
        </row>
        <row r="980">
          <cell r="A980" t="str">
            <v>MI-000/Z1</v>
          </cell>
          <cell r="B980">
            <v>1</v>
          </cell>
          <cell r="C980" t="str">
            <v>MI-000/Z1</v>
          </cell>
          <cell r="D980" t="str">
            <v>MI-000/Z</v>
          </cell>
          <cell r="E980" t="str">
            <v>Milano</v>
          </cell>
          <cell r="F980" t="str">
            <v>MI-000</v>
          </cell>
          <cell r="H980" t="str">
            <v>N 45°27'44.20'' E 9°12'07.48''</v>
          </cell>
          <cell r="I980" t="str">
            <v>Via Battisti</v>
          </cell>
          <cell r="J980">
            <v>3</v>
          </cell>
          <cell r="K980">
            <v>5</v>
          </cell>
          <cell r="N980">
            <v>1</v>
          </cell>
          <cell r="O980" t="str">
            <v>2/3u.</v>
          </cell>
          <cell r="P980">
            <v>16</v>
          </cell>
          <cell r="Q980">
            <v>8</v>
          </cell>
          <cell r="R980">
            <v>7</v>
          </cell>
          <cell r="S980" t="str">
            <v>dalle ore 6 alle 22: un autista socc.re  e un socc.re; dalle ore 22 alle 6 un autista socc.re e due socc.ri</v>
          </cell>
          <cell r="T980">
            <v>12</v>
          </cell>
          <cell r="U980" t="str">
            <v>si</v>
          </cell>
          <cell r="V980" t="str">
            <v>no</v>
          </cell>
          <cell r="W980">
            <v>5376</v>
          </cell>
          <cell r="X980">
            <v>59510</v>
          </cell>
          <cell r="Y980">
            <v>11.069568452380953</v>
          </cell>
          <cell r="Z980" t="str">
            <v>Milano19 h24</v>
          </cell>
          <cell r="AA980" t="str">
            <v>H24</v>
          </cell>
          <cell r="AB980">
            <v>0</v>
          </cell>
          <cell r="AC980">
            <v>0</v>
          </cell>
          <cell r="AD980">
            <v>20440</v>
          </cell>
          <cell r="AE980">
            <v>2</v>
          </cell>
          <cell r="AF980" t="str">
            <v>Impianto fisso per il mantenimento della carica elettrica dell'ambulanza presso la sede</v>
          </cell>
          <cell r="AG980">
            <v>379</v>
          </cell>
          <cell r="AH980" t="str">
            <v>Ambulanza tipo "A / A1"</v>
          </cell>
          <cell r="AI980">
            <v>1</v>
          </cell>
          <cell r="AJ980" t="str">
            <v>MSB</v>
          </cell>
          <cell r="AK980" t="str">
            <v>NO</v>
          </cell>
          <cell r="AL980">
            <v>8760</v>
          </cell>
          <cell r="AM980">
            <v>0.33333333333333331</v>
          </cell>
          <cell r="AN980">
            <v>0.33333333333333331</v>
          </cell>
          <cell r="AO980" t="str">
            <v>tutti</v>
          </cell>
          <cell r="AP980" t="str">
            <v>no</v>
          </cell>
          <cell r="AQ980" t="str">
            <v>si</v>
          </cell>
          <cell r="AR980" t="str">
            <v>si</v>
          </cell>
          <cell r="AS980" t="str">
            <v>Tutta la dotazione prevista dal DOC. 37 di AREU. Il DAE e l'Elettrocardiografo sono forniti da AREU</v>
          </cell>
          <cell r="AT980" t="str">
            <v>forniti da AREU</v>
          </cell>
          <cell r="AU980" t="str">
            <v>pc completo di monitor, tastiera e mouse, connettività, telefono con SOREU</v>
          </cell>
          <cell r="AV980" t="str">
            <v>radio veicolare</v>
          </cell>
          <cell r="AW980" t="str">
            <v>no</v>
          </cell>
          <cell r="AX980" t="str">
            <v>A</v>
          </cell>
        </row>
        <row r="981">
          <cell r="A981" t="str">
            <v>MI-000/Z2</v>
          </cell>
          <cell r="B981">
            <v>1</v>
          </cell>
          <cell r="C981" t="str">
            <v>MI-000/Z2</v>
          </cell>
          <cell r="D981" t="str">
            <v>MI-000/Z</v>
          </cell>
          <cell r="E981" t="str">
            <v>Milano</v>
          </cell>
          <cell r="F981" t="str">
            <v>MI-000</v>
          </cell>
          <cell r="H981" t="str">
            <v>N 45°31'06.85''  E 9°08'07.18''</v>
          </cell>
          <cell r="I981" t="str">
            <v>Via Amoretti ang. Via Lessona</v>
          </cell>
          <cell r="J981">
            <v>3</v>
          </cell>
          <cell r="K981">
            <v>5</v>
          </cell>
          <cell r="N981">
            <v>1</v>
          </cell>
          <cell r="O981" t="str">
            <v>2u.</v>
          </cell>
          <cell r="P981">
            <v>8</v>
          </cell>
          <cell r="Q981">
            <v>0</v>
          </cell>
          <cell r="R981">
            <v>6</v>
          </cell>
          <cell r="S981" t="str">
            <v>un autista soccorritore e un soccorritore</v>
          </cell>
          <cell r="T981">
            <v>11</v>
          </cell>
          <cell r="U981" t="str">
            <v>no</v>
          </cell>
          <cell r="V981" t="str">
            <v>no</v>
          </cell>
          <cell r="W981">
            <v>1213</v>
          </cell>
          <cell r="X981">
            <v>21591</v>
          </cell>
          <cell r="Y981">
            <v>17.799670239076669</v>
          </cell>
          <cell r="Z981" t="str">
            <v>Milano19 h8</v>
          </cell>
          <cell r="AA981" t="str">
            <v>H8</v>
          </cell>
          <cell r="AB981">
            <v>0</v>
          </cell>
          <cell r="AC981">
            <v>0</v>
          </cell>
          <cell r="AD981">
            <v>4576</v>
          </cell>
          <cell r="AE981">
            <v>2</v>
          </cell>
          <cell r="AF981" t="str">
            <v>Impianto fisso per il mantenimento della carica elettrica dell'ambulanza presso la sede</v>
          </cell>
          <cell r="AG981">
            <v>41</v>
          </cell>
          <cell r="AH981" t="str">
            <v>Ambulanza tipo "A / A1"</v>
          </cell>
          <cell r="AI981">
            <v>1</v>
          </cell>
          <cell r="AJ981" t="str">
            <v>MSB</v>
          </cell>
          <cell r="AK981" t="str">
            <v>NO</v>
          </cell>
          <cell r="AL981">
            <v>2288</v>
          </cell>
          <cell r="AM981">
            <v>0.66666666666666663</v>
          </cell>
          <cell r="AN981">
            <v>1</v>
          </cell>
          <cell r="AO981" t="str">
            <v>dal lunedì al sabato</v>
          </cell>
          <cell r="AP981" t="str">
            <v>la domenica e il mese di agosto</v>
          </cell>
          <cell r="AQ981" t="str">
            <v>si</v>
          </cell>
          <cell r="AR981" t="str">
            <v>si</v>
          </cell>
          <cell r="AS981" t="str">
            <v>Tutta la dotazione prevista dal DOC. 37 di AREU. Il DAE e l'Elettrocardiografo sono forniti da AREU</v>
          </cell>
          <cell r="AT981" t="str">
            <v>forniti da AREU</v>
          </cell>
          <cell r="AU981" t="str">
            <v>pc completo di monitor, tastiera e mouse, connettività, telefono con SOREU</v>
          </cell>
          <cell r="AV981" t="str">
            <v>radio veicolare</v>
          </cell>
          <cell r="AW981" t="str">
            <v>no</v>
          </cell>
          <cell r="AX981" t="str">
            <v>A</v>
          </cell>
        </row>
        <row r="982">
          <cell r="A982" t="str">
            <v>MI-000/Z3</v>
          </cell>
          <cell r="B982">
            <v>1</v>
          </cell>
        </row>
        <row r="983">
          <cell r="A983" t="str">
            <v>MI-000/Z4</v>
          </cell>
          <cell r="B983">
            <v>1</v>
          </cell>
        </row>
        <row r="984">
          <cell r="A984" t="str">
            <v>MI-000/Z5</v>
          </cell>
          <cell r="B984">
            <v>1</v>
          </cell>
        </row>
        <row r="985">
          <cell r="A985" t="str">
            <v>MI-000/Z6</v>
          </cell>
          <cell r="B985">
            <v>1</v>
          </cell>
        </row>
        <row r="986">
          <cell r="A986" t="str">
            <v>MI-001/A1</v>
          </cell>
          <cell r="B986">
            <v>1</v>
          </cell>
          <cell r="C986" t="str">
            <v>MI-001/A1</v>
          </cell>
          <cell r="D986" t="str">
            <v>MI-001/A</v>
          </cell>
          <cell r="E986" t="str">
            <v>Milano</v>
          </cell>
          <cell r="F986" t="str">
            <v>MI-001</v>
          </cell>
          <cell r="H986" t="str">
            <v>N 45°23'56.32'' E 8°55'46.38''</v>
          </cell>
          <cell r="I986" t="str">
            <v>Intersezione SS 494 con V.le G. Mazzini</v>
          </cell>
          <cell r="J986">
            <v>4</v>
          </cell>
          <cell r="K986">
            <v>8</v>
          </cell>
          <cell r="N986">
            <v>1</v>
          </cell>
          <cell r="O986" t="str">
            <v>3u.</v>
          </cell>
          <cell r="P986">
            <v>16</v>
          </cell>
          <cell r="Q986">
            <v>8</v>
          </cell>
          <cell r="R986">
            <v>7</v>
          </cell>
          <cell r="S986" t="str">
            <v>un autista soccorritore e due soccorritori</v>
          </cell>
          <cell r="T986">
            <v>12</v>
          </cell>
          <cell r="U986" t="str">
            <v>si</v>
          </cell>
          <cell r="V986" t="str">
            <v>no</v>
          </cell>
          <cell r="W986">
            <v>3068</v>
          </cell>
          <cell r="X986">
            <v>88769</v>
          </cell>
          <cell r="Y986">
            <v>28.933833116036507</v>
          </cell>
          <cell r="Z986" t="str">
            <v>Abbiategrasso1 h24</v>
          </cell>
          <cell r="AA986" t="str">
            <v>H24</v>
          </cell>
          <cell r="AB986">
            <v>0</v>
          </cell>
          <cell r="AC986">
            <v>0</v>
          </cell>
          <cell r="AD986">
            <v>26280</v>
          </cell>
          <cell r="AE986">
            <v>2</v>
          </cell>
          <cell r="AF986" t="str">
            <v>Impianto fisso per il mantenimento della carica elettrica dell'ambulanza presso la sede</v>
          </cell>
          <cell r="AG986">
            <v>228</v>
          </cell>
          <cell r="AH986" t="str">
            <v>Ambulanza tipo "A / A1"</v>
          </cell>
          <cell r="AI986">
            <v>1</v>
          </cell>
          <cell r="AJ986" t="str">
            <v>MSB</v>
          </cell>
          <cell r="AK986" t="str">
            <v>NO</v>
          </cell>
          <cell r="AL986">
            <v>8760</v>
          </cell>
          <cell r="AM986">
            <v>0.33333333333333331</v>
          </cell>
          <cell r="AN986">
            <v>0.33333333333333331</v>
          </cell>
          <cell r="AO986" t="str">
            <v>tutti</v>
          </cell>
          <cell r="AP986" t="str">
            <v>no</v>
          </cell>
          <cell r="AQ986" t="str">
            <v>si</v>
          </cell>
          <cell r="AR986" t="str">
            <v>si</v>
          </cell>
          <cell r="AS986" t="str">
            <v>Tutta la dotazione prevista dal DOC. 37 di AREU. Il DAE e l'Elettrocardiografo sono forniti da AREU</v>
          </cell>
          <cell r="AT986" t="str">
            <v>forniti da AREU</v>
          </cell>
          <cell r="AU986" t="str">
            <v>pc completo di monitor, tastiera e mouse, connettività, telefono con SOREU</v>
          </cell>
          <cell r="AV986" t="str">
            <v>radio veicolare</v>
          </cell>
          <cell r="AW986" t="str">
            <v>no</v>
          </cell>
          <cell r="AX986" t="str">
            <v>A</v>
          </cell>
        </row>
        <row r="987">
          <cell r="A987" t="str">
            <v>MI-001/A2</v>
          </cell>
          <cell r="B987">
            <v>1</v>
          </cell>
          <cell r="C987" t="str">
            <v>MI-001/A2</v>
          </cell>
          <cell r="D987" t="str">
            <v>MI-001/A</v>
          </cell>
          <cell r="E987" t="str">
            <v>Milano</v>
          </cell>
          <cell r="F987" t="str">
            <v>MI-001</v>
          </cell>
          <cell r="H987" t="str">
            <v>N 45°23'56.32'' E 8°55'46.38''</v>
          </cell>
          <cell r="I987" t="str">
            <v>Intersezione SS 494 con V.le G. Mazzini</v>
          </cell>
          <cell r="J987">
            <v>4</v>
          </cell>
          <cell r="K987">
            <v>8</v>
          </cell>
          <cell r="N987">
            <v>1</v>
          </cell>
          <cell r="O987" t="str">
            <v>2u.</v>
          </cell>
          <cell r="P987">
            <v>12</v>
          </cell>
          <cell r="Q987">
            <v>0</v>
          </cell>
          <cell r="R987">
            <v>7</v>
          </cell>
          <cell r="S987" t="str">
            <v>un autista soccorritore e un soccorritore</v>
          </cell>
          <cell r="T987">
            <v>12</v>
          </cell>
          <cell r="U987" t="str">
            <v>no</v>
          </cell>
          <cell r="V987" t="str">
            <v>no</v>
          </cell>
          <cell r="W987">
            <v>1894</v>
          </cell>
          <cell r="X987">
            <v>54795</v>
          </cell>
          <cell r="Y987">
            <v>28.930834213305175</v>
          </cell>
          <cell r="Z987" t="str">
            <v>Abbiategrasso1 h12</v>
          </cell>
          <cell r="AA987" t="str">
            <v>H12</v>
          </cell>
          <cell r="AB987">
            <v>0</v>
          </cell>
          <cell r="AC987">
            <v>0</v>
          </cell>
          <cell r="AD987">
            <v>8760</v>
          </cell>
          <cell r="AE987">
            <v>2</v>
          </cell>
          <cell r="AF987" t="str">
            <v>Impianto fisso per il mantenimento della carica elettrica dell'ambulanza presso la sede</v>
          </cell>
          <cell r="AG987">
            <v>229</v>
          </cell>
          <cell r="AH987" t="str">
            <v>Ambulanza tipo "A / A1"</v>
          </cell>
          <cell r="AI987">
            <v>1</v>
          </cell>
          <cell r="AJ987" t="str">
            <v>MSB</v>
          </cell>
          <cell r="AK987" t="str">
            <v>NO</v>
          </cell>
          <cell r="AL987">
            <v>4380</v>
          </cell>
          <cell r="AM987">
            <v>0.33333333333333331</v>
          </cell>
          <cell r="AN987">
            <v>0.83333333333333337</v>
          </cell>
          <cell r="AO987" t="str">
            <v>tutti</v>
          </cell>
          <cell r="AP987" t="str">
            <v>no</v>
          </cell>
          <cell r="AQ987" t="str">
            <v>si</v>
          </cell>
          <cell r="AR987" t="str">
            <v>si</v>
          </cell>
          <cell r="AS987" t="str">
            <v>Tutta la dotazione prevista dal DOC. 37 di AREU. Il DAE e l'Elettrocardiografo sono forniti da AREU</v>
          </cell>
          <cell r="AT987" t="str">
            <v>forniti da AREU</v>
          </cell>
          <cell r="AU987" t="str">
            <v>pc completo di monitor, tastiera e mouse, connettività, telefono con SOREU</v>
          </cell>
          <cell r="AV987" t="str">
            <v>radio veicolare</v>
          </cell>
          <cell r="AW987" t="str">
            <v>no</v>
          </cell>
          <cell r="AX987" t="str">
            <v>A</v>
          </cell>
        </row>
        <row r="988">
          <cell r="A988" t="str">
            <v>MI-001/A3</v>
          </cell>
          <cell r="B988">
            <v>1</v>
          </cell>
          <cell r="C988" t="str">
            <v>MI-001/A3</v>
          </cell>
          <cell r="D988" t="str">
            <v>MI-001/A</v>
          </cell>
          <cell r="E988" t="str">
            <v>Milano</v>
          </cell>
          <cell r="F988" t="str">
            <v>MI-001</v>
          </cell>
          <cell r="H988" t="str">
            <v>N 45°23'56.32'' E 8°55'46.38''</v>
          </cell>
          <cell r="I988" t="str">
            <v>intersezione SS 494 con V.le G. Mazzini</v>
          </cell>
          <cell r="J988">
            <v>4</v>
          </cell>
          <cell r="K988">
            <v>8</v>
          </cell>
          <cell r="N988">
            <v>1</v>
          </cell>
          <cell r="O988" t="str">
            <v>2u.</v>
          </cell>
          <cell r="P988">
            <v>12</v>
          </cell>
          <cell r="Q988">
            <v>0</v>
          </cell>
          <cell r="R988">
            <v>7</v>
          </cell>
          <cell r="S988" t="str">
            <v>un autista soccorritore e un soccorritore</v>
          </cell>
          <cell r="T988">
            <v>12</v>
          </cell>
          <cell r="U988" t="str">
            <v>no</v>
          </cell>
          <cell r="V988" t="str">
            <v>no</v>
          </cell>
          <cell r="W988">
            <v>1894</v>
          </cell>
          <cell r="X988">
            <v>54795</v>
          </cell>
          <cell r="Y988">
            <v>28.930834213305175</v>
          </cell>
          <cell r="Z988" t="str">
            <v>Abbiategrasso2 h12</v>
          </cell>
          <cell r="AA988" t="str">
            <v>H12</v>
          </cell>
          <cell r="AB988">
            <v>0</v>
          </cell>
          <cell r="AC988">
            <v>0</v>
          </cell>
          <cell r="AD988">
            <v>8760</v>
          </cell>
          <cell r="AE988">
            <v>2</v>
          </cell>
          <cell r="AF988" t="str">
            <v>Impianto fisso per il mantenimento della carica elettrica dell'ambulanza presso la sede</v>
          </cell>
          <cell r="AG988">
            <v>230</v>
          </cell>
          <cell r="AH988" t="str">
            <v>Ambulanza tipo "A / A1"</v>
          </cell>
          <cell r="AI988">
            <v>1</v>
          </cell>
          <cell r="AJ988" t="str">
            <v>MSB</v>
          </cell>
          <cell r="AK988" t="str">
            <v>NO</v>
          </cell>
          <cell r="AL988">
            <v>4380</v>
          </cell>
          <cell r="AM988">
            <v>0.375</v>
          </cell>
          <cell r="AN988">
            <v>0.875</v>
          </cell>
          <cell r="AO988" t="str">
            <v>tutti</v>
          </cell>
          <cell r="AP988" t="str">
            <v>no</v>
          </cell>
          <cell r="AQ988" t="str">
            <v>si</v>
          </cell>
          <cell r="AR988" t="str">
            <v>si</v>
          </cell>
          <cell r="AS988" t="str">
            <v>Tutta la dotazione prevista dal DOC. 37 di AREU. Il DAE e l'Elettrocardiografo sono forniti da AREU</v>
          </cell>
          <cell r="AT988" t="str">
            <v>forniti da AREU</v>
          </cell>
          <cell r="AU988" t="str">
            <v>pc completo di monitor, tastiera e mouse, connettività, telefono con SOREU</v>
          </cell>
          <cell r="AV988" t="str">
            <v>radio veicolare</v>
          </cell>
          <cell r="AW988" t="str">
            <v>no</v>
          </cell>
          <cell r="AX988" t="str">
            <v>A</v>
          </cell>
        </row>
        <row r="989">
          <cell r="A989" t="str">
            <v>MI-001/A4</v>
          </cell>
          <cell r="B989">
            <v>1</v>
          </cell>
        </row>
        <row r="990">
          <cell r="A990" t="str">
            <v>MI-001/A5</v>
          </cell>
          <cell r="B990">
            <v>1</v>
          </cell>
        </row>
        <row r="991">
          <cell r="A991" t="str">
            <v>MI-001/A6</v>
          </cell>
          <cell r="B991">
            <v>1</v>
          </cell>
        </row>
        <row r="992">
          <cell r="A992" t="str">
            <v>MI-002/A1</v>
          </cell>
          <cell r="B992">
            <v>1</v>
          </cell>
          <cell r="C992" t="str">
            <v>MI-002/A1</v>
          </cell>
          <cell r="D992" t="str">
            <v>MI-002/A</v>
          </cell>
          <cell r="E992" t="str">
            <v>Milano</v>
          </cell>
          <cell r="F992" t="str">
            <v>MI-002</v>
          </cell>
          <cell r="H992" t="str">
            <v>N 45° 28' 16.14'' - E 8° 54' 19.83''</v>
          </cell>
          <cell r="I992" t="str">
            <v>Incrocio SP 11 con Strada Padana est</v>
          </cell>
          <cell r="J992">
            <v>4</v>
          </cell>
          <cell r="K992">
            <v>8</v>
          </cell>
          <cell r="N992">
            <v>1</v>
          </cell>
          <cell r="O992" t="str">
            <v>3u.</v>
          </cell>
          <cell r="P992">
            <v>16</v>
          </cell>
          <cell r="Q992">
            <v>8</v>
          </cell>
          <cell r="R992">
            <v>7</v>
          </cell>
          <cell r="S992" t="str">
            <v>un autista soccorritore e due soccorritori</v>
          </cell>
          <cell r="T992">
            <v>12</v>
          </cell>
          <cell r="U992" t="str">
            <v>si</v>
          </cell>
          <cell r="V992" t="str">
            <v>no</v>
          </cell>
          <cell r="W992">
            <v>3941</v>
          </cell>
          <cell r="X992">
            <v>60926</v>
          </cell>
          <cell r="Y992">
            <v>15.459528038568891</v>
          </cell>
          <cell r="Z992" t="str">
            <v>Magenta h24</v>
          </cell>
          <cell r="AA992" t="str">
            <v>H24</v>
          </cell>
          <cell r="AB992">
            <v>0</v>
          </cell>
          <cell r="AC992">
            <v>0</v>
          </cell>
          <cell r="AD992">
            <v>26280</v>
          </cell>
          <cell r="AE992">
            <v>2</v>
          </cell>
          <cell r="AF992" t="str">
            <v>Impianto fisso per il mantenimento della carica elettrica dell'ambulanza presso la sede</v>
          </cell>
          <cell r="AG992">
            <v>231</v>
          </cell>
          <cell r="AH992" t="str">
            <v>Ambulanza tipo "A / A1"</v>
          </cell>
          <cell r="AI992">
            <v>1</v>
          </cell>
          <cell r="AJ992" t="str">
            <v>MSB</v>
          </cell>
          <cell r="AK992" t="str">
            <v>NO</v>
          </cell>
          <cell r="AL992">
            <v>8760</v>
          </cell>
          <cell r="AM992">
            <v>0.33333333333333331</v>
          </cell>
          <cell r="AN992">
            <v>0.33333333333333331</v>
          </cell>
          <cell r="AO992" t="str">
            <v>tutti</v>
          </cell>
          <cell r="AP992" t="str">
            <v>no</v>
          </cell>
          <cell r="AQ992" t="str">
            <v>si</v>
          </cell>
          <cell r="AR992" t="str">
            <v>si</v>
          </cell>
          <cell r="AS992" t="str">
            <v>Tutta la dotazione prevista dal DOC. 37 di AREU. Il DAE e l'Elettrocardiografo sono forniti da AREU</v>
          </cell>
          <cell r="AT992" t="str">
            <v>forniti da AREU</v>
          </cell>
          <cell r="AU992" t="str">
            <v>pc completo di monitor, tastiera e mouse, connettività, telefono con SOREU</v>
          </cell>
          <cell r="AV992" t="str">
            <v>radio veicolare</v>
          </cell>
          <cell r="AW992" t="str">
            <v>no</v>
          </cell>
          <cell r="AX992" t="str">
            <v>A</v>
          </cell>
        </row>
        <row r="993">
          <cell r="A993" t="str">
            <v>MI-002/A2</v>
          </cell>
          <cell r="B993">
            <v>1</v>
          </cell>
          <cell r="C993" t="str">
            <v>MI-002/A2</v>
          </cell>
          <cell r="D993" t="str">
            <v>MI-002/A</v>
          </cell>
          <cell r="E993" t="str">
            <v>Milano</v>
          </cell>
          <cell r="F993" t="str">
            <v>MI-002</v>
          </cell>
          <cell r="H993" t="str">
            <v xml:space="preserve"> N 45° 30' 04.17'' E 8° 51' 27.46''</v>
          </cell>
          <cell r="I993" t="str">
            <v>incrocio SP 31 con Via G. Verdi</v>
          </cell>
          <cell r="J993">
            <v>4</v>
          </cell>
          <cell r="K993">
            <v>8</v>
          </cell>
          <cell r="N993">
            <v>1</v>
          </cell>
          <cell r="O993" t="str">
            <v>2u.</v>
          </cell>
          <cell r="P993">
            <v>12</v>
          </cell>
          <cell r="Q993">
            <v>0</v>
          </cell>
          <cell r="R993">
            <v>5</v>
          </cell>
          <cell r="S993" t="str">
            <v>un autista soccorritore e un soccorritore</v>
          </cell>
          <cell r="T993">
            <v>12</v>
          </cell>
          <cell r="U993" t="str">
            <v>no</v>
          </cell>
          <cell r="V993" t="str">
            <v>no</v>
          </cell>
          <cell r="W993">
            <v>1689</v>
          </cell>
          <cell r="X993">
            <v>36714</v>
          </cell>
          <cell r="Y993">
            <v>21.737122557726465</v>
          </cell>
          <cell r="Z993" t="str">
            <v>Mesero h12</v>
          </cell>
          <cell r="AA993" t="str">
            <v>H12</v>
          </cell>
          <cell r="AB993">
            <v>0</v>
          </cell>
          <cell r="AC993">
            <v>0</v>
          </cell>
          <cell r="AD993">
            <v>6264</v>
          </cell>
          <cell r="AE993">
            <v>2</v>
          </cell>
          <cell r="AF993" t="str">
            <v>Impianto fisso per il mantenimento della carica elettrica dell'ambulanza presso la sede</v>
          </cell>
          <cell r="AG993">
            <v>232</v>
          </cell>
          <cell r="AH993" t="str">
            <v>Ambulanza tipo "A / A1"</v>
          </cell>
          <cell r="AI993">
            <v>1</v>
          </cell>
          <cell r="AJ993" t="str">
            <v>MSB</v>
          </cell>
          <cell r="AK993" t="str">
            <v>NO</v>
          </cell>
          <cell r="AL993">
            <v>3132</v>
          </cell>
          <cell r="AM993">
            <v>0.33333333333333331</v>
          </cell>
          <cell r="AN993">
            <v>0.83333333333333337</v>
          </cell>
          <cell r="AO993" t="str">
            <v>da lunedì a venerdì</v>
          </cell>
          <cell r="AP993" t="str">
            <v>sabato e domenica</v>
          </cell>
          <cell r="AQ993" t="str">
            <v>si</v>
          </cell>
          <cell r="AR993" t="str">
            <v>si</v>
          </cell>
          <cell r="AS993" t="str">
            <v>Tutta la dotazione prevista dal DOC. 37 di AREU. Il DAE e l'Elettrocardiografo sono forniti da AREU</v>
          </cell>
          <cell r="AT993" t="str">
            <v>forniti da AREU</v>
          </cell>
          <cell r="AU993" t="str">
            <v>pc completo di monitor, tastiera e mouse, connettività, telefono con SOREU</v>
          </cell>
          <cell r="AV993" t="str">
            <v>radio veicolare</v>
          </cell>
          <cell r="AW993" t="str">
            <v>no</v>
          </cell>
          <cell r="AX993" t="str">
            <v>A</v>
          </cell>
        </row>
        <row r="994">
          <cell r="A994" t="str">
            <v>MI-002/A3</v>
          </cell>
          <cell r="B994">
            <v>1</v>
          </cell>
        </row>
        <row r="995">
          <cell r="A995" t="str">
            <v>MI-002/A4</v>
          </cell>
          <cell r="B995">
            <v>1</v>
          </cell>
        </row>
        <row r="996">
          <cell r="A996" t="str">
            <v>MI-002/A5</v>
          </cell>
          <cell r="B996">
            <v>1</v>
          </cell>
        </row>
        <row r="997">
          <cell r="A997" t="str">
            <v>MI-002/A6</v>
          </cell>
          <cell r="B997">
            <v>1</v>
          </cell>
        </row>
        <row r="998">
          <cell r="A998" t="str">
            <v>MI-003/A1</v>
          </cell>
          <cell r="B998">
            <v>1</v>
          </cell>
          <cell r="C998" t="str">
            <v>MI-003/A1</v>
          </cell>
          <cell r="D998" t="str">
            <v>MI-003/A</v>
          </cell>
          <cell r="E998" t="str">
            <v>Milano</v>
          </cell>
          <cell r="F998" t="str">
            <v>MI-003</v>
          </cell>
          <cell r="H998" t="str">
            <v>N 45°30'32.00'' E 8°56'08.18''</v>
          </cell>
          <cell r="I998" t="str">
            <v>Via Edmondo De Amicis ang. via A. Diaz</v>
          </cell>
          <cell r="J998">
            <v>4</v>
          </cell>
          <cell r="K998">
            <v>8</v>
          </cell>
          <cell r="N998">
            <v>1</v>
          </cell>
          <cell r="O998" t="str">
            <v>3u.</v>
          </cell>
          <cell r="P998">
            <v>16</v>
          </cell>
          <cell r="Q998">
            <v>8</v>
          </cell>
          <cell r="R998">
            <v>7</v>
          </cell>
          <cell r="S998" t="str">
            <v>un autista soccorritore e due soccorritori</v>
          </cell>
          <cell r="T998">
            <v>12</v>
          </cell>
          <cell r="U998" t="str">
            <v>si</v>
          </cell>
          <cell r="V998" t="str">
            <v>no</v>
          </cell>
          <cell r="W998">
            <v>3932</v>
          </cell>
          <cell r="X998">
            <v>87842</v>
          </cell>
          <cell r="Y998">
            <v>22.340284842319431</v>
          </cell>
          <cell r="Z998" t="str">
            <v>Arluno h24</v>
          </cell>
          <cell r="AA998" t="str">
            <v>H24</v>
          </cell>
          <cell r="AB998">
            <v>0</v>
          </cell>
          <cell r="AC998">
            <v>0</v>
          </cell>
          <cell r="AD998">
            <v>26280</v>
          </cell>
          <cell r="AE998">
            <v>2</v>
          </cell>
          <cell r="AF998" t="str">
            <v>Impianto fisso per il mantenimento della carica elettrica dell'ambulanza presso la sede</v>
          </cell>
          <cell r="AG998">
            <v>233</v>
          </cell>
          <cell r="AH998" t="str">
            <v>Ambulanza tipo "A / A1"</v>
          </cell>
          <cell r="AI998">
            <v>1</v>
          </cell>
          <cell r="AJ998" t="str">
            <v>MSB</v>
          </cell>
          <cell r="AK998" t="str">
            <v>NO</v>
          </cell>
          <cell r="AL998">
            <v>8760</v>
          </cell>
          <cell r="AM998">
            <v>0.33333333333333331</v>
          </cell>
          <cell r="AN998">
            <v>0.33333333333333331</v>
          </cell>
          <cell r="AO998" t="str">
            <v>tutti</v>
          </cell>
          <cell r="AP998" t="str">
            <v>no</v>
          </cell>
          <cell r="AQ998" t="str">
            <v>si</v>
          </cell>
          <cell r="AR998" t="str">
            <v>si</v>
          </cell>
          <cell r="AS998" t="str">
            <v>Tutta la dotazione prevista dal DOC. 37 di AREU. Il DAE e l'Elettrocardiografo sono forniti da AREU</v>
          </cell>
          <cell r="AT998" t="str">
            <v>forniti da AREU</v>
          </cell>
          <cell r="AU998" t="str">
            <v>pc completo di monitor, tastiera e mouse, connettività, telefono con SOREU</v>
          </cell>
          <cell r="AV998" t="str">
            <v>radio veicolare</v>
          </cell>
          <cell r="AW998" t="str">
            <v>no</v>
          </cell>
          <cell r="AX998" t="str">
            <v>A</v>
          </cell>
        </row>
        <row r="999">
          <cell r="A999" t="str">
            <v>MI-003/A2</v>
          </cell>
          <cell r="B999">
            <v>1</v>
          </cell>
          <cell r="C999" t="str">
            <v>MI-003/A2</v>
          </cell>
          <cell r="D999" t="str">
            <v>MI-003/A</v>
          </cell>
          <cell r="E999" t="str">
            <v>Milano</v>
          </cell>
          <cell r="F999" t="str">
            <v>MI-003</v>
          </cell>
          <cell r="H999" t="str">
            <v xml:space="preserve"> N 45° 30' 20" E 8° 49' 16"</v>
          </cell>
          <cell r="I999" t="str">
            <v>Cuggiono Via G. Garibaldi angolo Via Varese</v>
          </cell>
          <cell r="J999">
            <v>4</v>
          </cell>
          <cell r="K999">
            <v>8</v>
          </cell>
          <cell r="N999">
            <v>1</v>
          </cell>
          <cell r="O999" t="str">
            <v>2u.</v>
          </cell>
          <cell r="P999">
            <v>12</v>
          </cell>
          <cell r="Q999">
            <v>0</v>
          </cell>
          <cell r="R999">
            <v>7</v>
          </cell>
          <cell r="S999" t="str">
            <v>un autista soccorritore e un soccorritore</v>
          </cell>
          <cell r="T999">
            <v>12</v>
          </cell>
          <cell r="U999" t="str">
            <v>no</v>
          </cell>
          <cell r="V999" t="str">
            <v>no</v>
          </cell>
          <cell r="W999">
            <v>1966</v>
          </cell>
          <cell r="X999">
            <v>43921</v>
          </cell>
          <cell r="Y999">
            <v>22.340284842319431</v>
          </cell>
          <cell r="Z999" t="str">
            <v>Cuggiono h12</v>
          </cell>
          <cell r="AA999" t="str">
            <v>H12</v>
          </cell>
          <cell r="AB999">
            <v>0</v>
          </cell>
          <cell r="AC999">
            <v>0</v>
          </cell>
          <cell r="AD999">
            <v>17520</v>
          </cell>
          <cell r="AE999">
            <v>2</v>
          </cell>
          <cell r="AF999" t="str">
            <v>Impianto fisso per il mantenimento della carica elettrica dell'ambulanza presso la sede</v>
          </cell>
          <cell r="AG999">
            <v>234</v>
          </cell>
          <cell r="AH999" t="str">
            <v>Ambulanza tipo "A / A1"</v>
          </cell>
          <cell r="AI999">
            <v>1</v>
          </cell>
          <cell r="AJ999" t="str">
            <v>MSB</v>
          </cell>
          <cell r="AK999" t="str">
            <v>NO</v>
          </cell>
          <cell r="AL999">
            <v>8760</v>
          </cell>
          <cell r="AM999">
            <v>0.375</v>
          </cell>
          <cell r="AN999">
            <v>0.875</v>
          </cell>
          <cell r="AO999" t="str">
            <v>tutti</v>
          </cell>
          <cell r="AP999" t="str">
            <v>no</v>
          </cell>
          <cell r="AQ999" t="str">
            <v>si</v>
          </cell>
          <cell r="AR999" t="str">
            <v>si</v>
          </cell>
          <cell r="AS999" t="str">
            <v>Tutta la dotazione prevista dal DOC. 37 di AREU. Il DAE e l'Elettrocardiografo sono forniti da AREU</v>
          </cell>
          <cell r="AT999" t="str">
            <v>forniti da AREU</v>
          </cell>
          <cell r="AU999" t="str">
            <v>pc completo di monitor, tastiera e mouse, connettività, telefono con SOREU</v>
          </cell>
          <cell r="AV999" t="str">
            <v>radio veicolare</v>
          </cell>
          <cell r="AW999" t="str">
            <v>no</v>
          </cell>
          <cell r="AX999" t="str">
            <v>A</v>
          </cell>
        </row>
        <row r="1000">
          <cell r="A1000" t="str">
            <v>MI-003/A3</v>
          </cell>
          <cell r="B1000">
            <v>1</v>
          </cell>
        </row>
        <row r="1001">
          <cell r="A1001" t="str">
            <v>MI-003/A4</v>
          </cell>
          <cell r="B1001">
            <v>1</v>
          </cell>
        </row>
        <row r="1002">
          <cell r="A1002" t="str">
            <v>MI-003/A5</v>
          </cell>
          <cell r="B1002">
            <v>1</v>
          </cell>
        </row>
        <row r="1003">
          <cell r="A1003" t="str">
            <v>MI-003/A6</v>
          </cell>
          <cell r="B1003">
            <v>1</v>
          </cell>
        </row>
        <row r="1004">
          <cell r="A1004" t="str">
            <v>MI-003/B1</v>
          </cell>
          <cell r="B1004">
            <v>1</v>
          </cell>
          <cell r="C1004" t="str">
            <v>MI-003/B1</v>
          </cell>
          <cell r="D1004" t="str">
            <v>MI-003/B</v>
          </cell>
          <cell r="E1004" t="str">
            <v>Milano</v>
          </cell>
          <cell r="F1004" t="str">
            <v>MI-003</v>
          </cell>
          <cell r="H1004" t="str">
            <v>N 45°29'14.02'' E 8°58'6.96''</v>
          </cell>
          <cell r="I1004" t="str">
            <v>Via Leopoldo Fagnani ang. Via S. Remigio</v>
          </cell>
          <cell r="J1004">
            <v>4</v>
          </cell>
          <cell r="K1004">
            <v>8</v>
          </cell>
          <cell r="N1004">
            <v>1</v>
          </cell>
          <cell r="O1004" t="str">
            <v>2/3u.</v>
          </cell>
          <cell r="P1004">
            <v>16</v>
          </cell>
          <cell r="Q1004">
            <v>8</v>
          </cell>
          <cell r="R1004">
            <v>7</v>
          </cell>
          <cell r="S1004" t="str">
            <v>dalle ore 6 alle 22: un autista socc.re  e un socc.re; dalle ore 22 alle 6 un autista socc.re e due socc.ri</v>
          </cell>
          <cell r="T1004">
            <v>12</v>
          </cell>
          <cell r="U1004" t="str">
            <v>si</v>
          </cell>
          <cell r="V1004" t="str">
            <v>no</v>
          </cell>
          <cell r="W1004">
            <v>3597</v>
          </cell>
          <cell r="X1004">
            <v>74484</v>
          </cell>
          <cell r="Y1004">
            <v>20.707256046705588</v>
          </cell>
          <cell r="Z1004" t="str">
            <v>Sedriano h24</v>
          </cell>
          <cell r="AA1004" t="str">
            <v>H24</v>
          </cell>
          <cell r="AB1004">
            <v>0</v>
          </cell>
          <cell r="AC1004">
            <v>0</v>
          </cell>
          <cell r="AD1004">
            <v>20440</v>
          </cell>
          <cell r="AE1004">
            <v>2</v>
          </cell>
          <cell r="AF1004" t="str">
            <v>Impianto fisso per il mantenimento della carica elettrica dell'ambulanza presso la sede</v>
          </cell>
          <cell r="AG1004">
            <v>235</v>
          </cell>
          <cell r="AH1004" t="str">
            <v>Ambulanza tipo "A / A1"</v>
          </cell>
          <cell r="AI1004">
            <v>1</v>
          </cell>
          <cell r="AJ1004" t="str">
            <v>MSB</v>
          </cell>
          <cell r="AK1004" t="str">
            <v>NO</v>
          </cell>
          <cell r="AL1004">
            <v>8760</v>
          </cell>
          <cell r="AM1004">
            <v>0.33333333333333331</v>
          </cell>
          <cell r="AN1004">
            <v>0.33333333333333331</v>
          </cell>
          <cell r="AO1004" t="str">
            <v>tutti</v>
          </cell>
          <cell r="AP1004" t="str">
            <v>no</v>
          </cell>
          <cell r="AQ1004" t="str">
            <v>si</v>
          </cell>
          <cell r="AR1004" t="str">
            <v>si</v>
          </cell>
          <cell r="AS1004" t="str">
            <v>Tutta la dotazione prevista dal DOC. 37 di AREU. Il DAE e l'Elettrocardiografo sono forniti da AREU</v>
          </cell>
          <cell r="AT1004" t="str">
            <v>forniti da AREU</v>
          </cell>
          <cell r="AU1004" t="str">
            <v>pc completo di monitor, tastiera e mouse, connettività, telefono con SOREU</v>
          </cell>
          <cell r="AV1004" t="str">
            <v>radio veicolare</v>
          </cell>
          <cell r="AW1004" t="str">
            <v>no</v>
          </cell>
          <cell r="AX1004" t="str">
            <v>A</v>
          </cell>
        </row>
        <row r="1005">
          <cell r="A1005" t="str">
            <v>MI-003/B2</v>
          </cell>
          <cell r="B1005">
            <v>1</v>
          </cell>
        </row>
        <row r="1006">
          <cell r="A1006" t="str">
            <v>MI-003/B3</v>
          </cell>
          <cell r="B1006">
            <v>1</v>
          </cell>
        </row>
        <row r="1007">
          <cell r="A1007" t="str">
            <v>MI-003/B4</v>
          </cell>
          <cell r="B1007">
            <v>1</v>
          </cell>
        </row>
        <row r="1008">
          <cell r="A1008" t="str">
            <v>MI-003/B5</v>
          </cell>
          <cell r="B1008">
            <v>1</v>
          </cell>
        </row>
        <row r="1009">
          <cell r="A1009" t="str">
            <v>MI-003/B6</v>
          </cell>
          <cell r="B1009">
            <v>1</v>
          </cell>
        </row>
        <row r="1010">
          <cell r="A1010" t="str">
            <v>MI-004/A1</v>
          </cell>
          <cell r="B1010">
            <v>1</v>
          </cell>
          <cell r="C1010" t="str">
            <v>MI-004/A1</v>
          </cell>
          <cell r="D1010" t="str">
            <v>MI-004/A</v>
          </cell>
          <cell r="E1010" t="str">
            <v>Milano</v>
          </cell>
          <cell r="F1010" t="str">
            <v>MI-004</v>
          </cell>
          <cell r="H1010" t="str">
            <v>N 45°32'00.20'' E 9°03'04.35''</v>
          </cell>
          <cell r="I1010" t="str">
            <v>Intersezione SS 33 con Via Terrazzano</v>
          </cell>
          <cell r="J1010">
            <v>4</v>
          </cell>
          <cell r="K1010">
            <v>8</v>
          </cell>
          <cell r="N1010">
            <v>1</v>
          </cell>
          <cell r="O1010" t="str">
            <v>3u.</v>
          </cell>
          <cell r="P1010">
            <v>16</v>
          </cell>
          <cell r="Q1010">
            <v>8</v>
          </cell>
          <cell r="R1010">
            <v>7</v>
          </cell>
          <cell r="S1010" t="str">
            <v>un autista soccorritore e due soccorritori</v>
          </cell>
          <cell r="T1010">
            <v>12</v>
          </cell>
          <cell r="U1010" t="str">
            <v>si</v>
          </cell>
          <cell r="V1010" t="str">
            <v>no</v>
          </cell>
          <cell r="W1010">
            <v>4186</v>
          </cell>
          <cell r="X1010">
            <v>53917</v>
          </cell>
          <cell r="Y1010">
            <v>12.880315336837075</v>
          </cell>
          <cell r="Z1010" t="str">
            <v>Rho h24</v>
          </cell>
          <cell r="AA1010" t="str">
            <v>H24</v>
          </cell>
          <cell r="AB1010">
            <v>0</v>
          </cell>
          <cell r="AC1010">
            <v>0</v>
          </cell>
          <cell r="AD1010">
            <v>26280</v>
          </cell>
          <cell r="AE1010">
            <v>2</v>
          </cell>
          <cell r="AF1010" t="str">
            <v>Impianto fisso per il mantenimento della carica elettrica dell'ambulanza presso la sede</v>
          </cell>
          <cell r="AG1010">
            <v>236</v>
          </cell>
          <cell r="AH1010" t="str">
            <v>Ambulanza tipo "A / A1"</v>
          </cell>
          <cell r="AI1010">
            <v>1</v>
          </cell>
          <cell r="AJ1010" t="str">
            <v>MSB</v>
          </cell>
          <cell r="AK1010" t="str">
            <v>NO</v>
          </cell>
          <cell r="AL1010">
            <v>8760</v>
          </cell>
          <cell r="AM1010">
            <v>0.33333333333333331</v>
          </cell>
          <cell r="AN1010">
            <v>0.33333333333333331</v>
          </cell>
          <cell r="AO1010" t="str">
            <v>tutti</v>
          </cell>
          <cell r="AP1010" t="str">
            <v>no</v>
          </cell>
          <cell r="AQ1010" t="str">
            <v>si</v>
          </cell>
          <cell r="AR1010" t="str">
            <v>si</v>
          </cell>
          <cell r="AS1010" t="str">
            <v>Tutta la dotazione prevista dal DOC. 37 di AREU. Il DAE e l'Elettrocardiografo sono forniti da AREU</v>
          </cell>
          <cell r="AT1010" t="str">
            <v>forniti da AREU</v>
          </cell>
          <cell r="AU1010" t="str">
            <v>pc completo di monitor, tastiera e mouse, connettività, telefono con SOREU</v>
          </cell>
          <cell r="AV1010" t="str">
            <v>radio veicolare</v>
          </cell>
          <cell r="AW1010" t="str">
            <v>no</v>
          </cell>
          <cell r="AX1010" t="str">
            <v>A</v>
          </cell>
        </row>
        <row r="1011">
          <cell r="A1011" t="str">
            <v>MI-004/A2</v>
          </cell>
          <cell r="B1011">
            <v>1</v>
          </cell>
          <cell r="C1011" t="str">
            <v>MI-004/A2</v>
          </cell>
          <cell r="D1011" t="str">
            <v>MI-004/A</v>
          </cell>
          <cell r="E1011" t="str">
            <v>Milano</v>
          </cell>
          <cell r="F1011" t="str">
            <v>MI-004</v>
          </cell>
          <cell r="H1011" t="str">
            <v>N 45° 33' 58" E 9° 01' 44"</v>
          </cell>
          <cell r="I1011" t="str">
            <v>Lainate, Via Rimembranze intersezione Via Manzoni</v>
          </cell>
          <cell r="J1011">
            <v>4</v>
          </cell>
          <cell r="K1011">
            <v>8</v>
          </cell>
          <cell r="N1011">
            <v>1</v>
          </cell>
          <cell r="O1011" t="str">
            <v>2u.</v>
          </cell>
          <cell r="P1011">
            <v>12</v>
          </cell>
          <cell r="Q1011">
            <v>0</v>
          </cell>
          <cell r="R1011">
            <v>7</v>
          </cell>
          <cell r="S1011" t="str">
            <v>un autista soccorritore e un soccorritore</v>
          </cell>
          <cell r="T1011">
            <v>12</v>
          </cell>
          <cell r="U1011" t="str">
            <v>no</v>
          </cell>
          <cell r="V1011" t="str">
            <v>no</v>
          </cell>
          <cell r="W1011">
            <v>2093</v>
          </cell>
          <cell r="X1011">
            <v>26959</v>
          </cell>
          <cell r="Y1011">
            <v>12.880554228380316</v>
          </cell>
          <cell r="Z1011" t="str">
            <v>Lainate h12</v>
          </cell>
          <cell r="AA1011" t="str">
            <v>H12</v>
          </cell>
          <cell r="AB1011">
            <v>0</v>
          </cell>
          <cell r="AC1011">
            <v>0</v>
          </cell>
          <cell r="AD1011">
            <v>8760</v>
          </cell>
          <cell r="AE1011">
            <v>2</v>
          </cell>
          <cell r="AF1011" t="str">
            <v>Impianto fisso per il mantenimento della carica elettrica dell'ambulanza presso la sede</v>
          </cell>
          <cell r="AG1011">
            <v>237</v>
          </cell>
          <cell r="AH1011" t="str">
            <v>Ambulanza tipo "A / A1"</v>
          </cell>
          <cell r="AI1011">
            <v>1</v>
          </cell>
          <cell r="AJ1011" t="str">
            <v>MSB</v>
          </cell>
          <cell r="AK1011" t="str">
            <v>NO</v>
          </cell>
          <cell r="AL1011">
            <v>4380</v>
          </cell>
          <cell r="AM1011">
            <v>0.33333333333333331</v>
          </cell>
          <cell r="AN1011">
            <v>0.83333333333333337</v>
          </cell>
          <cell r="AO1011" t="str">
            <v>tutti</v>
          </cell>
          <cell r="AP1011" t="str">
            <v>no</v>
          </cell>
          <cell r="AQ1011" t="str">
            <v>si</v>
          </cell>
          <cell r="AR1011" t="str">
            <v>si</v>
          </cell>
          <cell r="AS1011" t="str">
            <v>Tutta la dotazione prevista dal DOC. 37 di AREU. Il DAE e l'Elettrocardiografo sono forniti da AREU</v>
          </cell>
          <cell r="AT1011" t="str">
            <v>forniti da AREU</v>
          </cell>
          <cell r="AU1011" t="str">
            <v>pc completo di monitor, tastiera e mouse, connettività, telefono con SOREU</v>
          </cell>
          <cell r="AV1011" t="str">
            <v>radio veicolare</v>
          </cell>
          <cell r="AW1011" t="str">
            <v>no</v>
          </cell>
          <cell r="AX1011" t="str">
            <v>A</v>
          </cell>
        </row>
        <row r="1012">
          <cell r="A1012" t="str">
            <v>MI-004/A3</v>
          </cell>
          <cell r="B1012">
            <v>1</v>
          </cell>
          <cell r="C1012" t="str">
            <v>MI-004/A3</v>
          </cell>
          <cell r="D1012" t="str">
            <v>MI-004/A</v>
          </cell>
          <cell r="E1012" t="str">
            <v>Milano</v>
          </cell>
          <cell r="F1012" t="str">
            <v>MI-004</v>
          </cell>
          <cell r="H1012" t="str">
            <v>N 45°31'50.91''  E 8°59'33.89''</v>
          </cell>
          <cell r="I1012" t="str">
            <v>Vanzago, intersezione SP 229 con Via Sabotino</v>
          </cell>
          <cell r="J1012">
            <v>4</v>
          </cell>
          <cell r="K1012">
            <v>8</v>
          </cell>
          <cell r="N1012">
            <v>1</v>
          </cell>
          <cell r="O1012" t="str">
            <v>2u.</v>
          </cell>
          <cell r="P1012">
            <v>8</v>
          </cell>
          <cell r="Q1012">
            <v>0</v>
          </cell>
          <cell r="R1012">
            <v>5</v>
          </cell>
          <cell r="S1012" t="str">
            <v>un autista soccorritore e un soccorritore</v>
          </cell>
          <cell r="T1012">
            <v>12</v>
          </cell>
          <cell r="U1012" t="str">
            <v>no</v>
          </cell>
          <cell r="V1012" t="str">
            <v>no</v>
          </cell>
          <cell r="W1012">
            <v>1238</v>
          </cell>
          <cell r="X1012">
            <v>24981</v>
          </cell>
          <cell r="Y1012">
            <v>20.178513731825525</v>
          </cell>
          <cell r="Z1012" t="str">
            <v>Vanzago h8</v>
          </cell>
          <cell r="AA1012" t="str">
            <v>H8</v>
          </cell>
          <cell r="AB1012">
            <v>0</v>
          </cell>
          <cell r="AC1012">
            <v>0</v>
          </cell>
          <cell r="AD1012">
            <v>4176</v>
          </cell>
          <cell r="AE1012">
            <v>2</v>
          </cell>
          <cell r="AF1012" t="str">
            <v>Impianto fisso per il mantenimento della carica elettrica dell'ambulanza presso la sede</v>
          </cell>
          <cell r="AG1012">
            <v>238</v>
          </cell>
          <cell r="AH1012" t="str">
            <v>Ambulanza tipo "A / A1"</v>
          </cell>
          <cell r="AI1012">
            <v>1</v>
          </cell>
          <cell r="AJ1012" t="str">
            <v>MSB</v>
          </cell>
          <cell r="AK1012" t="str">
            <v>NO</v>
          </cell>
          <cell r="AL1012">
            <v>2088</v>
          </cell>
          <cell r="AM1012">
            <v>0.41666666666666669</v>
          </cell>
          <cell r="AN1012">
            <v>0.75</v>
          </cell>
          <cell r="AO1012" t="str">
            <v>da lunedì a venerdì</v>
          </cell>
          <cell r="AP1012" t="str">
            <v>sabato e domenica</v>
          </cell>
          <cell r="AQ1012" t="str">
            <v>si</v>
          </cell>
          <cell r="AR1012" t="str">
            <v>si</v>
          </cell>
          <cell r="AS1012" t="str">
            <v>Tutta la dotazione prevista dal DOC. 37 di AREU. Il DAE e l'Elettrocardiografo sono forniti da AREU</v>
          </cell>
          <cell r="AT1012" t="str">
            <v>forniti da AREU</v>
          </cell>
          <cell r="AU1012" t="str">
            <v>pc completo di monitor, tastiera e mouse, connettività, telefono con SOREU</v>
          </cell>
          <cell r="AV1012" t="str">
            <v>radio veicolare</v>
          </cell>
          <cell r="AW1012" t="str">
            <v>no</v>
          </cell>
          <cell r="AX1012" t="str">
            <v>A</v>
          </cell>
        </row>
        <row r="1013">
          <cell r="A1013" t="str">
            <v>MI-004/A4</v>
          </cell>
          <cell r="B1013">
            <v>1</v>
          </cell>
        </row>
        <row r="1014">
          <cell r="A1014" t="str">
            <v>MI-004/A5</v>
          </cell>
          <cell r="B1014">
            <v>1</v>
          </cell>
        </row>
        <row r="1015">
          <cell r="A1015" t="str">
            <v>MI-004/A6</v>
          </cell>
          <cell r="B1015">
            <v>1</v>
          </cell>
        </row>
        <row r="1016">
          <cell r="A1016" t="str">
            <v>MI-005/A1</v>
          </cell>
          <cell r="B1016">
            <v>1</v>
          </cell>
          <cell r="C1016" t="str">
            <v>MI-005/A1</v>
          </cell>
          <cell r="D1016" t="str">
            <v>MI-005/A</v>
          </cell>
          <cell r="E1016" t="str">
            <v>Milano</v>
          </cell>
          <cell r="F1016" t="str">
            <v>MI-005</v>
          </cell>
          <cell r="H1016" t="str">
            <v>N 45°29'23.10''  E 9°2'55.28''</v>
          </cell>
          <cell r="I1016" t="str">
            <v>Intersezione SP 11 con SP 172</v>
          </cell>
          <cell r="J1016">
            <v>4</v>
          </cell>
          <cell r="K1016">
            <v>8</v>
          </cell>
          <cell r="N1016">
            <v>1</v>
          </cell>
          <cell r="O1016" t="str">
            <v>2/3u.</v>
          </cell>
          <cell r="P1016">
            <v>16</v>
          </cell>
          <cell r="Q1016">
            <v>8</v>
          </cell>
          <cell r="R1016">
            <v>7</v>
          </cell>
          <cell r="S1016" t="str">
            <v>dalle ore 6 alle 22: un autista socc.re  e un socc.re; dalle ore 22 alle 6 un autista socc.re e due socc.ri</v>
          </cell>
          <cell r="T1016">
            <v>12</v>
          </cell>
          <cell r="U1016" t="str">
            <v>si</v>
          </cell>
          <cell r="V1016" t="str">
            <v>no</v>
          </cell>
          <cell r="W1016">
            <v>4122</v>
          </cell>
          <cell r="X1016">
            <v>70484</v>
          </cell>
          <cell r="Y1016">
            <v>17.099466278505581</v>
          </cell>
          <cell r="Z1016" t="str">
            <v>Settimo h24</v>
          </cell>
          <cell r="AA1016" t="str">
            <v>H24</v>
          </cell>
          <cell r="AB1016">
            <v>0</v>
          </cell>
          <cell r="AC1016">
            <v>0</v>
          </cell>
          <cell r="AD1016">
            <v>20440</v>
          </cell>
          <cell r="AE1016">
            <v>2</v>
          </cell>
          <cell r="AF1016" t="str">
            <v>Impianto fisso per il mantenimento della carica elettrica dell'ambulanza presso la sede</v>
          </cell>
          <cell r="AG1016">
            <v>239</v>
          </cell>
          <cell r="AH1016" t="str">
            <v>Ambulanza tipo "A / A1"</v>
          </cell>
          <cell r="AI1016">
            <v>1</v>
          </cell>
          <cell r="AJ1016" t="str">
            <v>MSB</v>
          </cell>
          <cell r="AK1016" t="str">
            <v>NO</v>
          </cell>
          <cell r="AL1016">
            <v>8760</v>
          </cell>
          <cell r="AM1016">
            <v>0.33333333333333331</v>
          </cell>
          <cell r="AN1016">
            <v>0.33333333333333331</v>
          </cell>
          <cell r="AO1016" t="str">
            <v>tutti</v>
          </cell>
          <cell r="AP1016" t="str">
            <v>no</v>
          </cell>
          <cell r="AQ1016" t="str">
            <v>si</v>
          </cell>
          <cell r="AR1016" t="str">
            <v>si</v>
          </cell>
          <cell r="AS1016" t="str">
            <v>Tutta la dotazione prevista dal DOC. 37 di AREU. Il DAE e l'Elettrocardiografo sono forniti da AREU</v>
          </cell>
          <cell r="AT1016" t="str">
            <v>forniti da AREU</v>
          </cell>
          <cell r="AU1016" t="str">
            <v>pc completo di monitor, tastiera e mouse, connettività, telefono con SOREU</v>
          </cell>
          <cell r="AV1016" t="str">
            <v>radio veicolare</v>
          </cell>
          <cell r="AW1016" t="str">
            <v>no</v>
          </cell>
          <cell r="AX1016" t="str">
            <v>A</v>
          </cell>
        </row>
        <row r="1017">
          <cell r="A1017" t="str">
            <v>MI-005/A2</v>
          </cell>
          <cell r="B1017">
            <v>1</v>
          </cell>
          <cell r="C1017" t="str">
            <v>MI-005/A2</v>
          </cell>
          <cell r="D1017" t="str">
            <v>MI-005/A</v>
          </cell>
          <cell r="E1017" t="str">
            <v>Milano</v>
          </cell>
          <cell r="F1017" t="str">
            <v>MI-005</v>
          </cell>
          <cell r="H1017" t="str">
            <v>N 45°29'23.10''  E 9°2'55.28''</v>
          </cell>
          <cell r="I1017" t="str">
            <v>Intersezione SP 11 con SP 172</v>
          </cell>
          <cell r="J1017">
            <v>4</v>
          </cell>
          <cell r="K1017">
            <v>8</v>
          </cell>
          <cell r="N1017">
            <v>1</v>
          </cell>
          <cell r="O1017" t="str">
            <v>2u.</v>
          </cell>
          <cell r="P1017">
            <v>12</v>
          </cell>
          <cell r="Q1017">
            <v>0</v>
          </cell>
          <cell r="R1017">
            <v>7</v>
          </cell>
          <cell r="S1017" t="str">
            <v>un autista soccorritore e un soccorritore</v>
          </cell>
          <cell r="T1017">
            <v>12</v>
          </cell>
          <cell r="U1017" t="str">
            <v>no</v>
          </cell>
          <cell r="V1017" t="str">
            <v>no</v>
          </cell>
          <cell r="W1017">
            <v>2061</v>
          </cell>
          <cell r="X1017">
            <v>35242</v>
          </cell>
          <cell r="Y1017">
            <v>17.099466278505581</v>
          </cell>
          <cell r="Z1017" t="str">
            <v>Settimo h12</v>
          </cell>
          <cell r="AA1017" t="str">
            <v>H12</v>
          </cell>
          <cell r="AB1017">
            <v>0</v>
          </cell>
          <cell r="AC1017">
            <v>0</v>
          </cell>
          <cell r="AD1017">
            <v>8760</v>
          </cell>
          <cell r="AE1017">
            <v>2</v>
          </cell>
          <cell r="AF1017" t="str">
            <v>Impianto fisso per il mantenimento della carica elettrica dell'ambulanza presso la sede</v>
          </cell>
          <cell r="AG1017">
            <v>240</v>
          </cell>
          <cell r="AH1017" t="str">
            <v>Ambulanza tipo "A / A1"</v>
          </cell>
          <cell r="AI1017">
            <v>1</v>
          </cell>
          <cell r="AJ1017" t="str">
            <v>MSB</v>
          </cell>
          <cell r="AK1017" t="str">
            <v>NO</v>
          </cell>
          <cell r="AL1017">
            <v>4380</v>
          </cell>
          <cell r="AM1017">
            <v>0.375</v>
          </cell>
          <cell r="AN1017">
            <v>0.875</v>
          </cell>
          <cell r="AO1017" t="str">
            <v>tutti</v>
          </cell>
          <cell r="AP1017" t="str">
            <v>no</v>
          </cell>
          <cell r="AQ1017" t="str">
            <v>si</v>
          </cell>
          <cell r="AR1017" t="str">
            <v>si</v>
          </cell>
          <cell r="AS1017" t="str">
            <v>Tutta la dotazione prevista dal DOC. 37 di AREU. Il DAE e l'Elettrocardiografo sono forniti da AREU</v>
          </cell>
          <cell r="AT1017" t="str">
            <v>forniti da AREU</v>
          </cell>
          <cell r="AU1017" t="str">
            <v>pc completo di monitor, tastiera e mouse, connettività, telefono con SOREU</v>
          </cell>
          <cell r="AV1017" t="str">
            <v>radio veicolare</v>
          </cell>
          <cell r="AW1017" t="str">
            <v>no</v>
          </cell>
          <cell r="AX1017" t="str">
            <v>A</v>
          </cell>
        </row>
        <row r="1018">
          <cell r="A1018" t="str">
            <v>MI-005/A3</v>
          </cell>
          <cell r="B1018">
            <v>1</v>
          </cell>
        </row>
        <row r="1019">
          <cell r="A1019" t="str">
            <v>MI-005/A4</v>
          </cell>
          <cell r="B1019">
            <v>1</v>
          </cell>
        </row>
        <row r="1020">
          <cell r="A1020" t="str">
            <v>MI-005/A5</v>
          </cell>
          <cell r="B1020">
            <v>1</v>
          </cell>
        </row>
        <row r="1021">
          <cell r="A1021" t="str">
            <v>MI-005/A6</v>
          </cell>
          <cell r="B1021">
            <v>1</v>
          </cell>
        </row>
        <row r="1022">
          <cell r="A1022" t="str">
            <v>MI-006/A1</v>
          </cell>
          <cell r="B1022">
            <v>1</v>
          </cell>
          <cell r="C1022" t="str">
            <v>MI-006/A1</v>
          </cell>
          <cell r="D1022" t="str">
            <v>MI-006/A</v>
          </cell>
          <cell r="E1022" t="str">
            <v>Milano</v>
          </cell>
          <cell r="F1022" t="str">
            <v>MI-006</v>
          </cell>
          <cell r="H1022" t="str">
            <v>N 45°32'50.56'' E 9°06'51.91''</v>
          </cell>
          <cell r="I1022" t="str">
            <v>Via G. Verdi ang. via Vittorio Veneto</v>
          </cell>
          <cell r="J1022">
            <v>4</v>
          </cell>
          <cell r="K1022">
            <v>8</v>
          </cell>
          <cell r="N1022">
            <v>1</v>
          </cell>
          <cell r="O1022" t="str">
            <v>3u.</v>
          </cell>
          <cell r="P1022">
            <v>16</v>
          </cell>
          <cell r="Q1022">
            <v>8</v>
          </cell>
          <cell r="R1022">
            <v>7</v>
          </cell>
          <cell r="S1022" t="str">
            <v>un autista soccorritore e due soccorritori</v>
          </cell>
          <cell r="T1022">
            <v>12</v>
          </cell>
          <cell r="U1022" t="str">
            <v>si</v>
          </cell>
          <cell r="V1022" t="str">
            <v>si</v>
          </cell>
          <cell r="W1022">
            <v>4304</v>
          </cell>
          <cell r="X1022">
            <v>66061</v>
          </cell>
          <cell r="Y1022">
            <v>15.348745353159851</v>
          </cell>
          <cell r="Z1022" t="str">
            <v>Bollate h24</v>
          </cell>
          <cell r="AA1022" t="str">
            <v>H24</v>
          </cell>
          <cell r="AB1022">
            <v>0</v>
          </cell>
          <cell r="AC1022">
            <v>0</v>
          </cell>
          <cell r="AD1022">
            <v>26280</v>
          </cell>
          <cell r="AE1022">
            <v>2</v>
          </cell>
          <cell r="AF1022" t="str">
            <v>Impianto fisso per il mantenimento della carica elettrica dell'ambulanza presso la sede</v>
          </cell>
          <cell r="AG1022">
            <v>241</v>
          </cell>
          <cell r="AH1022" t="str">
            <v>Ambulanza tipo "A / A1"</v>
          </cell>
          <cell r="AI1022">
            <v>1</v>
          </cell>
          <cell r="AJ1022" t="str">
            <v>MSB</v>
          </cell>
          <cell r="AK1022" t="str">
            <v>NO</v>
          </cell>
          <cell r="AL1022">
            <v>8760</v>
          </cell>
          <cell r="AM1022">
            <v>0.33333333333333331</v>
          </cell>
          <cell r="AN1022">
            <v>0.33333333333333331</v>
          </cell>
          <cell r="AO1022" t="str">
            <v>tutti</v>
          </cell>
          <cell r="AP1022" t="str">
            <v>no</v>
          </cell>
          <cell r="AQ1022" t="str">
            <v>si</v>
          </cell>
          <cell r="AR1022" t="str">
            <v>si</v>
          </cell>
          <cell r="AS1022" t="str">
            <v>Tutta la dotazione prevista dal DOC. 37 di AREU. Il DAE e l'Elettrocardiografo sono forniti da AREU</v>
          </cell>
          <cell r="AT1022" t="str">
            <v>forniti da AREU</v>
          </cell>
          <cell r="AU1022" t="str">
            <v>pc completo di monitor, tastiera e mouse,  connettività, telefono con SOREU. Integrazione con dotazione bariatrca fornita da AREU</v>
          </cell>
          <cell r="AV1022" t="str">
            <v>radio veicolare</v>
          </cell>
          <cell r="AW1022" t="str">
            <v>no</v>
          </cell>
          <cell r="AX1022" t="str">
            <v>A</v>
          </cell>
        </row>
        <row r="1023">
          <cell r="A1023" t="str">
            <v>MI-006/A2</v>
          </cell>
          <cell r="B1023">
            <v>1</v>
          </cell>
          <cell r="C1023" t="str">
            <v>MI-006/A2</v>
          </cell>
          <cell r="D1023" t="str">
            <v>MI-006/A</v>
          </cell>
          <cell r="E1023" t="str">
            <v>Milano</v>
          </cell>
          <cell r="F1023" t="str">
            <v>MI-006</v>
          </cell>
          <cell r="H1023" t="str">
            <v>N 45°32'19.53''  E 9°8'23.17''</v>
          </cell>
          <cell r="I1023" t="str">
            <v>Novate, intersezione di via G. Brodolini</v>
          </cell>
          <cell r="J1023">
            <v>4</v>
          </cell>
          <cell r="K1023">
            <v>8</v>
          </cell>
          <cell r="N1023">
            <v>1</v>
          </cell>
          <cell r="O1023" t="str">
            <v>2u.</v>
          </cell>
          <cell r="P1023">
            <v>8</v>
          </cell>
          <cell r="Q1023">
            <v>0</v>
          </cell>
          <cell r="R1023">
            <v>7</v>
          </cell>
          <cell r="S1023" t="str">
            <v>un autista soccorritore e un soccorritore</v>
          </cell>
          <cell r="T1023">
            <v>12</v>
          </cell>
          <cell r="U1023" t="str">
            <v>no</v>
          </cell>
          <cell r="V1023" t="str">
            <v>no</v>
          </cell>
          <cell r="W1023">
            <v>1298</v>
          </cell>
          <cell r="X1023">
            <v>20682</v>
          </cell>
          <cell r="Y1023">
            <v>15.933744221879815</v>
          </cell>
          <cell r="Z1023" t="str">
            <v>Novate m h8</v>
          </cell>
          <cell r="AA1023" t="str">
            <v>H8</v>
          </cell>
          <cell r="AB1023">
            <v>0</v>
          </cell>
          <cell r="AC1023">
            <v>0</v>
          </cell>
          <cell r="AD1023">
            <v>5840</v>
          </cell>
          <cell r="AE1023">
            <v>2</v>
          </cell>
          <cell r="AF1023" t="str">
            <v>Impianto fisso per il mantenimento della carica elettrica dell'ambulanza presso la sede</v>
          </cell>
          <cell r="AG1023">
            <v>242</v>
          </cell>
          <cell r="AH1023" t="str">
            <v>Ambulanza tipo "A / A1"</v>
          </cell>
          <cell r="AI1023">
            <v>1</v>
          </cell>
          <cell r="AJ1023" t="str">
            <v>MSB</v>
          </cell>
          <cell r="AK1023" t="str">
            <v>NO</v>
          </cell>
          <cell r="AL1023">
            <v>2920</v>
          </cell>
          <cell r="AM1023">
            <v>0.41666666666666669</v>
          </cell>
          <cell r="AN1023">
            <v>0.75</v>
          </cell>
          <cell r="AO1023" t="str">
            <v>tutti</v>
          </cell>
          <cell r="AP1023" t="str">
            <v>no</v>
          </cell>
          <cell r="AQ1023" t="str">
            <v>si</v>
          </cell>
          <cell r="AR1023" t="str">
            <v>si</v>
          </cell>
          <cell r="AS1023" t="str">
            <v>Tutta la dotazione prevista dal DOC. 37 di AREU. Il DAE e l'Elettrocardiografo sono forniti da AREU</v>
          </cell>
          <cell r="AT1023" t="str">
            <v>forniti da AREU</v>
          </cell>
          <cell r="AU1023" t="str">
            <v>pc completo di monitor, tastiera e mouse, connettività, telefono con SOREU</v>
          </cell>
          <cell r="AV1023" t="str">
            <v>radio veicolare</v>
          </cell>
          <cell r="AW1023" t="str">
            <v>no</v>
          </cell>
          <cell r="AX1023" t="str">
            <v>A</v>
          </cell>
        </row>
        <row r="1024">
          <cell r="A1024" t="str">
            <v>MI-006/A3</v>
          </cell>
          <cell r="B1024">
            <v>1</v>
          </cell>
        </row>
        <row r="1025">
          <cell r="A1025" t="str">
            <v>MI-006/A4</v>
          </cell>
          <cell r="B1025">
            <v>1</v>
          </cell>
        </row>
        <row r="1026">
          <cell r="A1026" t="str">
            <v>MI-006/A5</v>
          </cell>
          <cell r="B1026">
            <v>1</v>
          </cell>
        </row>
        <row r="1027">
          <cell r="A1027" t="str">
            <v>MI-006/A6</v>
          </cell>
          <cell r="B1027">
            <v>1</v>
          </cell>
        </row>
        <row r="1028">
          <cell r="A1028" t="str">
            <v>MI-006/B1</v>
          </cell>
          <cell r="B1028">
            <v>1</v>
          </cell>
          <cell r="C1028" t="str">
            <v>MI-006/B1</v>
          </cell>
          <cell r="D1028" t="str">
            <v>MI-006/B</v>
          </cell>
          <cell r="E1028" t="str">
            <v>Milano</v>
          </cell>
          <cell r="F1028" t="str">
            <v>MI-006</v>
          </cell>
          <cell r="H1028" t="str">
            <v>N 45°34'15.77'' E 9°9'17.53''</v>
          </cell>
          <cell r="I1028" t="str">
            <v>Intersezione Via L. Cadorna e Via L. Da Vinci</v>
          </cell>
          <cell r="J1028">
            <v>4</v>
          </cell>
          <cell r="K1028">
            <v>8</v>
          </cell>
          <cell r="N1028">
            <v>1</v>
          </cell>
          <cell r="O1028" t="str">
            <v>2/3u.</v>
          </cell>
          <cell r="P1028">
            <v>16</v>
          </cell>
          <cell r="Q1028">
            <v>8</v>
          </cell>
          <cell r="R1028">
            <v>7</v>
          </cell>
          <cell r="S1028" t="str">
            <v>dalle ore 6 alle 22: un autista socc.re  e un socc.re; dalle ore 22 alle 6 un autista socc.re e due socc.ri</v>
          </cell>
          <cell r="T1028">
            <v>12</v>
          </cell>
          <cell r="U1028" t="str">
            <v>si</v>
          </cell>
          <cell r="V1028" t="str">
            <v>no</v>
          </cell>
          <cell r="W1028">
            <v>4280</v>
          </cell>
          <cell r="X1028">
            <v>59570</v>
          </cell>
          <cell r="Y1028">
            <v>13.91822429906542</v>
          </cell>
          <cell r="Z1028" t="str">
            <v>Paderno dugnano h24</v>
          </cell>
          <cell r="AA1028" t="str">
            <v>H24</v>
          </cell>
          <cell r="AB1028">
            <v>0</v>
          </cell>
          <cell r="AC1028">
            <v>0</v>
          </cell>
          <cell r="AD1028">
            <v>20440</v>
          </cell>
          <cell r="AE1028">
            <v>2</v>
          </cell>
          <cell r="AF1028" t="str">
            <v>Impianto fisso per il mantenimento della carica elettrica dell'ambulanza presso la sede</v>
          </cell>
          <cell r="AG1028">
            <v>243</v>
          </cell>
          <cell r="AH1028" t="str">
            <v>Ambulanza tipo "A / A1"</v>
          </cell>
          <cell r="AI1028">
            <v>1</v>
          </cell>
          <cell r="AJ1028" t="str">
            <v>MSB</v>
          </cell>
          <cell r="AK1028" t="str">
            <v>NO</v>
          </cell>
          <cell r="AL1028">
            <v>8760</v>
          </cell>
          <cell r="AM1028">
            <v>0.33333333333333331</v>
          </cell>
          <cell r="AN1028">
            <v>0.33333333333333331</v>
          </cell>
          <cell r="AO1028" t="str">
            <v>tutti</v>
          </cell>
          <cell r="AP1028" t="str">
            <v>no</v>
          </cell>
          <cell r="AQ1028" t="str">
            <v>si</v>
          </cell>
          <cell r="AR1028" t="str">
            <v>si</v>
          </cell>
          <cell r="AS1028" t="str">
            <v>Tutta la dotazione prevista dal DOC. 37 di AREU. Il DAE e l'Elettrocardiografo sono forniti da AREU</v>
          </cell>
          <cell r="AT1028" t="str">
            <v>forniti da AREU</v>
          </cell>
          <cell r="AU1028" t="str">
            <v>pc completo di monitor, tastiera e mouse, connettività, telefono con SOREU</v>
          </cell>
          <cell r="AV1028" t="str">
            <v>radio veicolare</v>
          </cell>
          <cell r="AW1028" t="str">
            <v>no</v>
          </cell>
          <cell r="AX1028" t="str">
            <v>A</v>
          </cell>
        </row>
        <row r="1029">
          <cell r="A1029" t="str">
            <v>MI-006/B2</v>
          </cell>
          <cell r="B1029">
            <v>1</v>
          </cell>
        </row>
        <row r="1030">
          <cell r="A1030" t="str">
            <v>MI-006/B3</v>
          </cell>
          <cell r="B1030">
            <v>1</v>
          </cell>
        </row>
        <row r="1031">
          <cell r="A1031" t="str">
            <v>MI-006/B4</v>
          </cell>
          <cell r="B1031">
            <v>1</v>
          </cell>
        </row>
        <row r="1032">
          <cell r="A1032" t="str">
            <v>MI-006/B5</v>
          </cell>
          <cell r="B1032">
            <v>1</v>
          </cell>
        </row>
        <row r="1033">
          <cell r="A1033" t="str">
            <v>MI-006/B6</v>
          </cell>
          <cell r="B1033">
            <v>1</v>
          </cell>
        </row>
        <row r="1034">
          <cell r="A1034" t="str">
            <v>MI-007/A1</v>
          </cell>
          <cell r="B1034">
            <v>1</v>
          </cell>
          <cell r="C1034" t="str">
            <v>MI-007/A1</v>
          </cell>
          <cell r="D1034" t="str">
            <v>MI-007/A</v>
          </cell>
          <cell r="E1034" t="str">
            <v>Milano</v>
          </cell>
          <cell r="F1034" t="str">
            <v>MI-007</v>
          </cell>
          <cell r="H1034" t="str">
            <v>N 45°36'09.3"  E 9°07'24.5"</v>
          </cell>
          <cell r="I1034" t="str">
            <v>Intersezione V.le dei Mille con via Piave</v>
          </cell>
          <cell r="J1034">
            <v>4</v>
          </cell>
          <cell r="K1034">
            <v>8</v>
          </cell>
          <cell r="N1034">
            <v>1</v>
          </cell>
          <cell r="O1034" t="str">
            <v>3u.</v>
          </cell>
          <cell r="P1034">
            <v>16</v>
          </cell>
          <cell r="Q1034">
            <v>8</v>
          </cell>
          <cell r="R1034">
            <v>7</v>
          </cell>
          <cell r="S1034" t="str">
            <v>un autista soccorritore e due soccorritori</v>
          </cell>
          <cell r="T1034">
            <v>12</v>
          </cell>
          <cell r="U1034" t="str">
            <v>si</v>
          </cell>
          <cell r="V1034" t="str">
            <v>no</v>
          </cell>
          <cell r="W1034">
            <v>3555</v>
          </cell>
          <cell r="X1034">
            <v>54232</v>
          </cell>
          <cell r="Y1034">
            <v>15.255133614627285</v>
          </cell>
          <cell r="Z1034" t="str">
            <v>Limbiate h24</v>
          </cell>
          <cell r="AA1034" t="str">
            <v>H24</v>
          </cell>
          <cell r="AB1034">
            <v>0</v>
          </cell>
          <cell r="AC1034">
            <v>0</v>
          </cell>
          <cell r="AD1034">
            <v>26280</v>
          </cell>
          <cell r="AE1034">
            <v>2</v>
          </cell>
          <cell r="AF1034" t="str">
            <v>Impianto fisso per il mantenimento della carica elettrica dell'ambulanza presso la sede</v>
          </cell>
          <cell r="AG1034">
            <v>244</v>
          </cell>
          <cell r="AH1034" t="str">
            <v>Ambulanza tipo "A / A1"</v>
          </cell>
          <cell r="AI1034">
            <v>1</v>
          </cell>
          <cell r="AJ1034" t="str">
            <v>MSB</v>
          </cell>
          <cell r="AK1034" t="str">
            <v>NO</v>
          </cell>
          <cell r="AL1034">
            <v>8760</v>
          </cell>
          <cell r="AM1034">
            <v>0.33333333333333331</v>
          </cell>
          <cell r="AN1034">
            <v>0.33333333333333331</v>
          </cell>
          <cell r="AO1034" t="str">
            <v>tutti</v>
          </cell>
          <cell r="AP1034" t="str">
            <v>no</v>
          </cell>
          <cell r="AQ1034" t="str">
            <v>si</v>
          </cell>
          <cell r="AR1034" t="str">
            <v>si</v>
          </cell>
          <cell r="AS1034" t="str">
            <v>Tutta la dotazione prevista dal DOC. 37 di AREU. Il DAE e l'Elettrocardiografo sono forniti da AREU</v>
          </cell>
          <cell r="AT1034" t="str">
            <v>forniti da AREU</v>
          </cell>
          <cell r="AU1034" t="str">
            <v>pc completo di monitor, tastiera e mouse, connettività, telefono con SOREU</v>
          </cell>
          <cell r="AV1034" t="str">
            <v>radio veicolare</v>
          </cell>
          <cell r="AW1034" t="str">
            <v>no</v>
          </cell>
          <cell r="AX1034" t="str">
            <v>A</v>
          </cell>
        </row>
        <row r="1035">
          <cell r="A1035" t="str">
            <v>MI-007/A2</v>
          </cell>
          <cell r="B1035">
            <v>1</v>
          </cell>
          <cell r="C1035" t="str">
            <v>MI-007/A2</v>
          </cell>
          <cell r="D1035" t="str">
            <v>MI-007/A</v>
          </cell>
          <cell r="E1035" t="str">
            <v>Milano</v>
          </cell>
          <cell r="F1035" t="str">
            <v>MI-007</v>
          </cell>
          <cell r="H1035" t="str">
            <v xml:space="preserve"> N 45°37'42.25''  E 9°4'44.47''</v>
          </cell>
          <cell r="I1035" t="str">
            <v>Ceriano L., intersezione SP 133 con SP 134</v>
          </cell>
          <cell r="J1035">
            <v>4</v>
          </cell>
          <cell r="K1035">
            <v>8</v>
          </cell>
          <cell r="N1035">
            <v>1</v>
          </cell>
          <cell r="O1035" t="str">
            <v>2u.</v>
          </cell>
          <cell r="P1035">
            <v>12</v>
          </cell>
          <cell r="Q1035">
            <v>0</v>
          </cell>
          <cell r="R1035">
            <v>7</v>
          </cell>
          <cell r="S1035" t="str">
            <v>un autista soccorritore e un soccorritore</v>
          </cell>
          <cell r="T1035">
            <v>12</v>
          </cell>
          <cell r="U1035" t="str">
            <v>no</v>
          </cell>
          <cell r="V1035" t="str">
            <v>no</v>
          </cell>
          <cell r="W1035">
            <v>2044</v>
          </cell>
          <cell r="X1035">
            <v>49072</v>
          </cell>
          <cell r="Y1035">
            <v>24.007827788649706</v>
          </cell>
          <cell r="Z1035" t="str">
            <v>Solaro h12</v>
          </cell>
          <cell r="AA1035" t="str">
            <v>H12</v>
          </cell>
          <cell r="AB1035">
            <v>0</v>
          </cell>
          <cell r="AC1035">
            <v>0</v>
          </cell>
          <cell r="AD1035">
            <v>8760</v>
          </cell>
          <cell r="AE1035">
            <v>2</v>
          </cell>
          <cell r="AF1035" t="str">
            <v>Impianto fisso per il mantenimento della carica elettrica dell'ambulanza presso la sede</v>
          </cell>
          <cell r="AG1035">
            <v>245</v>
          </cell>
          <cell r="AH1035" t="str">
            <v>Ambulanza tipo "A / A1"</v>
          </cell>
          <cell r="AI1035">
            <v>1</v>
          </cell>
          <cell r="AJ1035" t="str">
            <v>MSB</v>
          </cell>
          <cell r="AK1035" t="str">
            <v>NO</v>
          </cell>
          <cell r="AL1035">
            <v>4380</v>
          </cell>
          <cell r="AM1035">
            <v>0.29166666666666669</v>
          </cell>
          <cell r="AN1035">
            <v>0.79166666666666663</v>
          </cell>
          <cell r="AO1035" t="str">
            <v>tutti</v>
          </cell>
          <cell r="AP1035" t="str">
            <v>no</v>
          </cell>
          <cell r="AQ1035" t="str">
            <v>si</v>
          </cell>
          <cell r="AR1035" t="str">
            <v>si</v>
          </cell>
          <cell r="AS1035" t="str">
            <v>Tutta la dotazione prevista dal DOC. 37 di AREU. Il DAE e l'Elettrocardiografo sono forniti da AREU</v>
          </cell>
          <cell r="AT1035" t="str">
            <v>forniti da AREU</v>
          </cell>
          <cell r="AU1035" t="str">
            <v>pc completo di monitor, tastiera e mouse, connettività, telefono con SOREU</v>
          </cell>
          <cell r="AV1035" t="str">
            <v>radio veicolare</v>
          </cell>
          <cell r="AW1035" t="str">
            <v>no</v>
          </cell>
          <cell r="AX1035" t="str">
            <v>A</v>
          </cell>
        </row>
        <row r="1036">
          <cell r="A1036" t="str">
            <v>MI-007/A3</v>
          </cell>
          <cell r="B1036">
            <v>1</v>
          </cell>
          <cell r="C1036" t="str">
            <v>MI-007/A3</v>
          </cell>
          <cell r="D1036" t="str">
            <v>MI-007/A</v>
          </cell>
          <cell r="E1036" t="str">
            <v>Milano</v>
          </cell>
          <cell r="F1036" t="str">
            <v>MI-007</v>
          </cell>
          <cell r="H1036" t="str">
            <v xml:space="preserve"> N 45° 34' 07" E 9° 07' 31"</v>
          </cell>
          <cell r="I1036" t="str">
            <v>Senago, Via Martiri Marzabotto angolo Via Brodolini</v>
          </cell>
          <cell r="J1036">
            <v>4</v>
          </cell>
          <cell r="K1036">
            <v>8</v>
          </cell>
          <cell r="N1036">
            <v>1</v>
          </cell>
          <cell r="O1036" t="str">
            <v>2u.</v>
          </cell>
          <cell r="P1036">
            <v>12</v>
          </cell>
          <cell r="Q1036">
            <v>0</v>
          </cell>
          <cell r="R1036">
            <v>7</v>
          </cell>
          <cell r="S1036" t="str">
            <v>un autista soccorritore e un soccorritore</v>
          </cell>
          <cell r="T1036">
            <v>12</v>
          </cell>
          <cell r="U1036" t="str">
            <v>no</v>
          </cell>
          <cell r="V1036" t="str">
            <v>no</v>
          </cell>
          <cell r="W1036">
            <v>2044</v>
          </cell>
          <cell r="X1036">
            <v>49072</v>
          </cell>
          <cell r="Y1036">
            <v>24.007827788649706</v>
          </cell>
          <cell r="Z1036" t="str">
            <v>Senago h12</v>
          </cell>
          <cell r="AA1036" t="str">
            <v>H12</v>
          </cell>
          <cell r="AB1036">
            <v>0</v>
          </cell>
          <cell r="AC1036">
            <v>0</v>
          </cell>
          <cell r="AD1036">
            <v>8760</v>
          </cell>
          <cell r="AE1036">
            <v>2</v>
          </cell>
          <cell r="AF1036" t="str">
            <v>Impianto fisso per il mantenimento della carica elettrica dell'ambulanza presso la sede</v>
          </cell>
          <cell r="AG1036">
            <v>246</v>
          </cell>
          <cell r="AH1036" t="str">
            <v>Ambulanza tipo "A / A1"</v>
          </cell>
          <cell r="AI1036">
            <v>1</v>
          </cell>
          <cell r="AJ1036" t="str">
            <v>MSB</v>
          </cell>
          <cell r="AK1036" t="str">
            <v>NO</v>
          </cell>
          <cell r="AL1036">
            <v>4380</v>
          </cell>
          <cell r="AM1036">
            <v>0.375</v>
          </cell>
          <cell r="AN1036">
            <v>0.875</v>
          </cell>
          <cell r="AO1036" t="str">
            <v>tutti</v>
          </cell>
          <cell r="AP1036" t="str">
            <v>no</v>
          </cell>
          <cell r="AQ1036" t="str">
            <v>si</v>
          </cell>
          <cell r="AR1036" t="str">
            <v>si</v>
          </cell>
          <cell r="AS1036" t="str">
            <v>Tutta la dotazione prevista dal DOC. 37 di AREU. Il DAE e l'Elettrocardiografo sono forniti da AREU</v>
          </cell>
          <cell r="AT1036" t="str">
            <v>forniti da AREU</v>
          </cell>
          <cell r="AU1036" t="str">
            <v>pc completo di monitor, tastiera e mouse, connettività, telefono con SOREU</v>
          </cell>
          <cell r="AV1036" t="str">
            <v>radio veicolare</v>
          </cell>
          <cell r="AW1036" t="str">
            <v>no</v>
          </cell>
          <cell r="AX1036" t="str">
            <v>A</v>
          </cell>
        </row>
        <row r="1037">
          <cell r="A1037" t="str">
            <v>MI-007/A4</v>
          </cell>
          <cell r="B1037">
            <v>1</v>
          </cell>
        </row>
        <row r="1038">
          <cell r="A1038" t="str">
            <v>MI-007/A5</v>
          </cell>
          <cell r="B1038">
            <v>1</v>
          </cell>
        </row>
        <row r="1039">
          <cell r="A1039" t="str">
            <v>MI-007/A6</v>
          </cell>
          <cell r="B1039">
            <v>1</v>
          </cell>
        </row>
        <row r="1040">
          <cell r="A1040" t="str">
            <v>MI-008/A1</v>
          </cell>
          <cell r="B1040">
            <v>1</v>
          </cell>
          <cell r="C1040" t="str">
            <v>MI-008/A1</v>
          </cell>
          <cell r="D1040" t="str">
            <v>MI-008/A</v>
          </cell>
          <cell r="E1040" t="str">
            <v>Milano</v>
          </cell>
          <cell r="F1040" t="str">
            <v>MI-008</v>
          </cell>
          <cell r="H1040" t="str">
            <v>N 45°26'23.74'' E 8°59'5.71''</v>
          </cell>
          <cell r="I1040" t="str">
            <v>Intersezione SP 114 con SP 236</v>
          </cell>
          <cell r="J1040">
            <v>4</v>
          </cell>
          <cell r="K1040">
            <v>8</v>
          </cell>
          <cell r="N1040">
            <v>1</v>
          </cell>
          <cell r="O1040" t="str">
            <v>3u.</v>
          </cell>
          <cell r="P1040">
            <v>16</v>
          </cell>
          <cell r="Q1040">
            <v>8</v>
          </cell>
          <cell r="R1040">
            <v>7</v>
          </cell>
          <cell r="S1040" t="str">
            <v>un autista soccorritore e due soccorritori</v>
          </cell>
          <cell r="T1040">
            <v>12</v>
          </cell>
          <cell r="U1040" t="str">
            <v>si</v>
          </cell>
          <cell r="V1040" t="str">
            <v>no</v>
          </cell>
          <cell r="W1040">
            <v>2667</v>
          </cell>
          <cell r="X1040">
            <v>73783</v>
          </cell>
          <cell r="Y1040">
            <v>27.665166854143234</v>
          </cell>
          <cell r="Z1040" t="str">
            <v>Cisliano h24</v>
          </cell>
          <cell r="AA1040" t="str">
            <v>H24</v>
          </cell>
          <cell r="AB1040">
            <v>0</v>
          </cell>
          <cell r="AC1040">
            <v>0</v>
          </cell>
          <cell r="AD1040">
            <v>26280</v>
          </cell>
          <cell r="AE1040">
            <v>2</v>
          </cell>
          <cell r="AF1040" t="str">
            <v>Impianto fisso per il mantenimento della carica elettrica dell'ambulanza presso la sede</v>
          </cell>
          <cell r="AG1040">
            <v>247</v>
          </cell>
          <cell r="AH1040" t="str">
            <v>Ambulanza tipo "A / A1"</v>
          </cell>
          <cell r="AI1040">
            <v>1</v>
          </cell>
          <cell r="AJ1040" t="str">
            <v>MSB</v>
          </cell>
          <cell r="AK1040" t="str">
            <v>NO</v>
          </cell>
          <cell r="AL1040">
            <v>8760</v>
          </cell>
          <cell r="AM1040">
            <v>0.33333333333333331</v>
          </cell>
          <cell r="AN1040">
            <v>0.33333333333333331</v>
          </cell>
          <cell r="AO1040" t="str">
            <v>tutti</v>
          </cell>
          <cell r="AP1040" t="str">
            <v>no</v>
          </cell>
          <cell r="AQ1040" t="str">
            <v>si</v>
          </cell>
          <cell r="AR1040" t="str">
            <v>si</v>
          </cell>
          <cell r="AS1040" t="str">
            <v>Tutta la dotazione prevista dal DOC. 37 di AREU. Il DAE e l'Elettrocardiografo sono forniti da AREU</v>
          </cell>
          <cell r="AT1040" t="str">
            <v>forniti da AREU</v>
          </cell>
          <cell r="AU1040" t="str">
            <v>pc completo di monitor, tastiera e mouse, connettività, telefono con SOREU</v>
          </cell>
          <cell r="AV1040" t="str">
            <v>radio veicolare</v>
          </cell>
          <cell r="AW1040" t="str">
            <v>no</v>
          </cell>
          <cell r="AX1040" t="str">
            <v>A</v>
          </cell>
        </row>
        <row r="1041">
          <cell r="A1041" t="str">
            <v>MI-008/A2</v>
          </cell>
          <cell r="B1041">
            <v>1</v>
          </cell>
        </row>
        <row r="1042">
          <cell r="A1042" t="str">
            <v>MI-008/A3</v>
          </cell>
          <cell r="B1042">
            <v>1</v>
          </cell>
        </row>
        <row r="1043">
          <cell r="A1043" t="str">
            <v>MI-008/A4</v>
          </cell>
          <cell r="B1043">
            <v>1</v>
          </cell>
        </row>
        <row r="1044">
          <cell r="A1044" t="str">
            <v>MI-008/A5</v>
          </cell>
          <cell r="B1044">
            <v>1</v>
          </cell>
        </row>
        <row r="1045">
          <cell r="A1045" t="str">
            <v>MI-008/A6</v>
          </cell>
          <cell r="B1045">
            <v>1</v>
          </cell>
        </row>
        <row r="1046">
          <cell r="A1046" t="str">
            <v>MI-008/B1</v>
          </cell>
          <cell r="B1046">
            <v>1</v>
          </cell>
          <cell r="C1046" t="str">
            <v>MI-008/B1</v>
          </cell>
          <cell r="D1046" t="str">
            <v>MI-008/B</v>
          </cell>
          <cell r="E1046" t="str">
            <v>Milano</v>
          </cell>
          <cell r="F1046" t="str">
            <v>MI-008</v>
          </cell>
          <cell r="H1046" t="str">
            <v>N 45°25'10.95'' E 9°3'17.13''</v>
          </cell>
          <cell r="I1046" t="str">
            <v>Intersezione SS 494 con via G. Marconi</v>
          </cell>
          <cell r="J1046">
            <v>4</v>
          </cell>
          <cell r="K1046">
            <v>8</v>
          </cell>
          <cell r="N1046">
            <v>1</v>
          </cell>
          <cell r="O1046" t="str">
            <v>2/3u.</v>
          </cell>
          <cell r="P1046">
            <v>16</v>
          </cell>
          <cell r="Q1046">
            <v>8</v>
          </cell>
          <cell r="R1046">
            <v>7</v>
          </cell>
          <cell r="S1046" t="str">
            <v>dalle ore 6 alle 22: un autista socc.re  e un socc.re; dalle ore 22 alle 6 un autista socc.re e due socc.ri</v>
          </cell>
          <cell r="T1046">
            <v>12</v>
          </cell>
          <cell r="U1046" t="str">
            <v>si</v>
          </cell>
          <cell r="V1046" t="str">
            <v>no</v>
          </cell>
          <cell r="W1046">
            <v>3189</v>
          </cell>
          <cell r="X1046">
            <v>57698</v>
          </cell>
          <cell r="Y1046">
            <v>18.092819065537785</v>
          </cell>
          <cell r="Z1046" t="str">
            <v>Trezzano sn h24</v>
          </cell>
          <cell r="AA1046" t="str">
            <v>H24</v>
          </cell>
          <cell r="AB1046">
            <v>0</v>
          </cell>
          <cell r="AC1046">
            <v>0</v>
          </cell>
          <cell r="AD1046">
            <v>20440</v>
          </cell>
          <cell r="AE1046">
            <v>2</v>
          </cell>
          <cell r="AF1046" t="str">
            <v>Impianto fisso per il mantenimento della carica elettrica dell'ambulanza presso la sede</v>
          </cell>
          <cell r="AG1046">
            <v>248</v>
          </cell>
          <cell r="AH1046" t="str">
            <v>Ambulanza tipo "A / A1"</v>
          </cell>
          <cell r="AI1046">
            <v>1</v>
          </cell>
          <cell r="AJ1046" t="str">
            <v>MSB</v>
          </cell>
          <cell r="AK1046" t="str">
            <v>NO</v>
          </cell>
          <cell r="AL1046">
            <v>8760</v>
          </cell>
          <cell r="AM1046">
            <v>0.33333333333333331</v>
          </cell>
          <cell r="AN1046">
            <v>0.33333333333333331</v>
          </cell>
          <cell r="AO1046" t="str">
            <v>tutti</v>
          </cell>
          <cell r="AP1046" t="str">
            <v>no</v>
          </cell>
          <cell r="AQ1046" t="str">
            <v>si</v>
          </cell>
          <cell r="AR1046" t="str">
            <v>si</v>
          </cell>
          <cell r="AS1046" t="str">
            <v>Tutta la dotazione prevista dal DOC. 37 di AREU. Il DAE e l'Elettrocardiografo sono forniti da AREU</v>
          </cell>
          <cell r="AT1046" t="str">
            <v>forniti da AREU</v>
          </cell>
          <cell r="AU1046" t="str">
            <v>pc completo di monitor, tastiera e mouse, connettività, telefono con SOREU</v>
          </cell>
          <cell r="AV1046" t="str">
            <v>radio veicolare</v>
          </cell>
          <cell r="AW1046" t="str">
            <v>no</v>
          </cell>
          <cell r="AX1046" t="str">
            <v>A</v>
          </cell>
        </row>
        <row r="1047">
          <cell r="A1047" t="str">
            <v>MI-008/B2</v>
          </cell>
          <cell r="B1047">
            <v>1</v>
          </cell>
        </row>
        <row r="1048">
          <cell r="A1048" t="str">
            <v>MI-008/B3</v>
          </cell>
          <cell r="B1048">
            <v>1</v>
          </cell>
        </row>
        <row r="1049">
          <cell r="A1049" t="str">
            <v>MI-008/B4</v>
          </cell>
          <cell r="B1049">
            <v>1</v>
          </cell>
        </row>
        <row r="1050">
          <cell r="A1050" t="str">
            <v>MI-008/B5</v>
          </cell>
          <cell r="B1050">
            <v>1</v>
          </cell>
        </row>
        <row r="1051">
          <cell r="A1051" t="str">
            <v>MI-008/B6</v>
          </cell>
          <cell r="B1051">
            <v>1</v>
          </cell>
        </row>
        <row r="1052">
          <cell r="A1052" t="str">
            <v>MI-009/A1</v>
          </cell>
          <cell r="B1052">
            <v>1</v>
          </cell>
          <cell r="C1052" t="str">
            <v>MI-009/A1</v>
          </cell>
          <cell r="D1052" t="str">
            <v>MI-009/A</v>
          </cell>
          <cell r="E1052" t="str">
            <v>Milano</v>
          </cell>
          <cell r="F1052" t="str">
            <v>MI-009</v>
          </cell>
          <cell r="H1052" t="str">
            <v>N 45°26'12.12''  E 9°6'22.24''</v>
          </cell>
          <cell r="I1052" t="str">
            <v>Intersezione V.le Liberazione con via Niccolò Copernico</v>
          </cell>
          <cell r="J1052">
            <v>4</v>
          </cell>
          <cell r="K1052">
            <v>8</v>
          </cell>
          <cell r="N1052">
            <v>1</v>
          </cell>
          <cell r="O1052" t="str">
            <v>3u.</v>
          </cell>
          <cell r="P1052">
            <v>16</v>
          </cell>
          <cell r="Q1052">
            <v>8</v>
          </cell>
          <cell r="R1052">
            <v>7</v>
          </cell>
          <cell r="S1052" t="str">
            <v>un autista soccorritore e due soccorritori</v>
          </cell>
          <cell r="T1052">
            <v>12</v>
          </cell>
          <cell r="U1052" t="str">
            <v>si</v>
          </cell>
          <cell r="V1052" t="str">
            <v>no</v>
          </cell>
          <cell r="W1052">
            <v>4209</v>
          </cell>
          <cell r="X1052">
            <v>60671</v>
          </cell>
          <cell r="Y1052">
            <v>14.414587788073176</v>
          </cell>
          <cell r="Z1052" t="str">
            <v>Corsico h24</v>
          </cell>
          <cell r="AA1052" t="str">
            <v>H24</v>
          </cell>
          <cell r="AB1052">
            <v>0</v>
          </cell>
          <cell r="AC1052">
            <v>0</v>
          </cell>
          <cell r="AD1052">
            <v>26280</v>
          </cell>
          <cell r="AE1052">
            <v>2</v>
          </cell>
          <cell r="AF1052" t="str">
            <v>Impianto fisso per il mantenimento della carica elettrica dell'ambulanza presso la sede</v>
          </cell>
          <cell r="AG1052">
            <v>249</v>
          </cell>
          <cell r="AH1052" t="str">
            <v>Ambulanza tipo "A / A1"</v>
          </cell>
          <cell r="AI1052">
            <v>1</v>
          </cell>
          <cell r="AJ1052" t="str">
            <v>MSB</v>
          </cell>
          <cell r="AK1052" t="str">
            <v>NO</v>
          </cell>
          <cell r="AL1052">
            <v>8760</v>
          </cell>
          <cell r="AM1052">
            <v>0.33333333333333331</v>
          </cell>
          <cell r="AN1052">
            <v>0.33333333333333331</v>
          </cell>
          <cell r="AO1052" t="str">
            <v>tutti</v>
          </cell>
          <cell r="AP1052" t="str">
            <v>no</v>
          </cell>
          <cell r="AQ1052" t="str">
            <v>si</v>
          </cell>
          <cell r="AR1052" t="str">
            <v>si</v>
          </cell>
          <cell r="AS1052" t="str">
            <v>Tutta la dotazione prevista dal DOC. 37 di AREU. Il DAE e l'Elettrocardiografo sono forniti da AREU</v>
          </cell>
          <cell r="AT1052" t="str">
            <v>forniti da AREU</v>
          </cell>
          <cell r="AU1052" t="str">
            <v>pc completo di monitor, tastiera e mouse, connettività, telefono con SOREU</v>
          </cell>
          <cell r="AV1052" t="str">
            <v>radio veicolare</v>
          </cell>
          <cell r="AW1052" t="str">
            <v>no</v>
          </cell>
          <cell r="AX1052" t="str">
            <v>A</v>
          </cell>
        </row>
        <row r="1053">
          <cell r="A1053" t="str">
            <v>MI-009/A2</v>
          </cell>
          <cell r="B1053">
            <v>1</v>
          </cell>
          <cell r="C1053" t="str">
            <v>MI-009/A2</v>
          </cell>
          <cell r="D1053" t="str">
            <v>MI-009/A</v>
          </cell>
          <cell r="E1053" t="str">
            <v>Milano</v>
          </cell>
          <cell r="F1053" t="str">
            <v>MI-009</v>
          </cell>
          <cell r="H1053" t="str">
            <v>N 45°25'15.88''  E 9°7'11.13''</v>
          </cell>
          <cell r="I1053" t="str">
            <v>Buccinasco, intersezione via M. Greppi con via Lomellina</v>
          </cell>
          <cell r="J1053">
            <v>4</v>
          </cell>
          <cell r="K1053">
            <v>8</v>
          </cell>
          <cell r="N1053">
            <v>1</v>
          </cell>
          <cell r="O1053" t="str">
            <v>2u.</v>
          </cell>
          <cell r="P1053">
            <v>12</v>
          </cell>
          <cell r="Q1053">
            <v>0</v>
          </cell>
          <cell r="R1053">
            <v>7</v>
          </cell>
          <cell r="S1053" t="str">
            <v>un autista soccorritore e un soccorritore</v>
          </cell>
          <cell r="T1053">
            <v>12</v>
          </cell>
          <cell r="U1053" t="str">
            <v>no</v>
          </cell>
          <cell r="V1053" t="str">
            <v>no</v>
          </cell>
          <cell r="W1053">
            <v>2251</v>
          </cell>
          <cell r="X1053">
            <v>36388</v>
          </cell>
          <cell r="Y1053">
            <v>16.165259884495779</v>
          </cell>
          <cell r="Z1053" t="str">
            <v>Buccinasco h12</v>
          </cell>
          <cell r="AA1053" t="str">
            <v>H12</v>
          </cell>
          <cell r="AB1053">
            <v>0</v>
          </cell>
          <cell r="AC1053">
            <v>0</v>
          </cell>
          <cell r="AD1053">
            <v>8760</v>
          </cell>
          <cell r="AE1053">
            <v>2</v>
          </cell>
          <cell r="AF1053" t="str">
            <v>Impianto fisso per il mantenimento della carica elettrica dell'ambulanza presso la sede</v>
          </cell>
          <cell r="AG1053">
            <v>250</v>
          </cell>
          <cell r="AH1053" t="str">
            <v>Ambulanza tipo "A / A1"</v>
          </cell>
          <cell r="AI1053">
            <v>1</v>
          </cell>
          <cell r="AJ1053" t="str">
            <v>MSB</v>
          </cell>
          <cell r="AK1053" t="str">
            <v>NO</v>
          </cell>
          <cell r="AL1053">
            <v>4380</v>
          </cell>
          <cell r="AM1053">
            <v>0.41666666666666669</v>
          </cell>
          <cell r="AN1053">
            <v>0.91666666666666663</v>
          </cell>
          <cell r="AO1053" t="str">
            <v>tutti</v>
          </cell>
          <cell r="AP1053" t="str">
            <v>no</v>
          </cell>
          <cell r="AQ1053" t="str">
            <v>si</v>
          </cell>
          <cell r="AR1053" t="str">
            <v>si</v>
          </cell>
          <cell r="AS1053" t="str">
            <v>Tutta la dotazione prevista dal DOC. 37 di AREU. Il DAE e l'Elettrocardiografo sono forniti da AREU</v>
          </cell>
          <cell r="AT1053" t="str">
            <v>forniti da AREU</v>
          </cell>
          <cell r="AU1053" t="str">
            <v>pc completo di monitor, tastiera e mouse, connettività, telefono con SOREU</v>
          </cell>
          <cell r="AV1053" t="str">
            <v>radio veicolare</v>
          </cell>
          <cell r="AW1053" t="str">
            <v>no</v>
          </cell>
          <cell r="AX1053" t="str">
            <v>A</v>
          </cell>
        </row>
        <row r="1054">
          <cell r="A1054" t="str">
            <v>MI-009/A3</v>
          </cell>
          <cell r="B1054">
            <v>1</v>
          </cell>
        </row>
        <row r="1055">
          <cell r="A1055" t="str">
            <v>MI-009/A4</v>
          </cell>
          <cell r="B1055">
            <v>1</v>
          </cell>
        </row>
        <row r="1056">
          <cell r="A1056" t="str">
            <v>MI-009/A5</v>
          </cell>
          <cell r="B1056">
            <v>1</v>
          </cell>
        </row>
        <row r="1057">
          <cell r="A1057" t="str">
            <v>MI-009/A6</v>
          </cell>
          <cell r="B1057">
            <v>1</v>
          </cell>
        </row>
        <row r="1058">
          <cell r="A1058" t="str">
            <v>MI-010/A1</v>
          </cell>
          <cell r="B1058">
            <v>1</v>
          </cell>
          <cell r="C1058" t="str">
            <v>MI-010/A1</v>
          </cell>
          <cell r="D1058" t="str">
            <v>MI-010/A</v>
          </cell>
          <cell r="E1058" t="str">
            <v>Milano</v>
          </cell>
          <cell r="F1058" t="str">
            <v>MI-010</v>
          </cell>
          <cell r="H1058" t="str">
            <v>N 45°22'57.43'' E 9°12'47.84''</v>
          </cell>
          <cell r="I1058" t="str">
            <v>Intersezione V.le E. Berlinguer con via G. Marcora</v>
          </cell>
          <cell r="J1058">
            <v>4</v>
          </cell>
          <cell r="K1058">
            <v>8</v>
          </cell>
          <cell r="N1058">
            <v>1</v>
          </cell>
          <cell r="O1058" t="str">
            <v>3u.</v>
          </cell>
          <cell r="P1058">
            <v>16</v>
          </cell>
          <cell r="Q1058">
            <v>8</v>
          </cell>
          <cell r="R1058">
            <v>7</v>
          </cell>
          <cell r="S1058" t="str">
            <v>un autista soccorritore e due soccorritori</v>
          </cell>
          <cell r="T1058">
            <v>12</v>
          </cell>
          <cell r="U1058" t="str">
            <v>si</v>
          </cell>
          <cell r="V1058" t="str">
            <v>no</v>
          </cell>
          <cell r="W1058">
            <v>4229</v>
          </cell>
          <cell r="X1058">
            <v>59985</v>
          </cell>
          <cell r="Y1058">
            <v>14.184204303617877</v>
          </cell>
          <cell r="Z1058" t="str">
            <v>Opera h24</v>
          </cell>
          <cell r="AA1058" t="str">
            <v>H24</v>
          </cell>
          <cell r="AB1058">
            <v>0</v>
          </cell>
          <cell r="AC1058">
            <v>0</v>
          </cell>
          <cell r="AD1058">
            <v>26280</v>
          </cell>
          <cell r="AE1058">
            <v>2</v>
          </cell>
          <cell r="AF1058" t="str">
            <v>Impianto fisso per il mantenimento della carica elettrica dell'ambulanza presso la sede</v>
          </cell>
          <cell r="AG1058">
            <v>251</v>
          </cell>
          <cell r="AH1058" t="str">
            <v>Ambulanza tipo "A / A1"</v>
          </cell>
          <cell r="AI1058">
            <v>1</v>
          </cell>
          <cell r="AJ1058" t="str">
            <v>MSB</v>
          </cell>
          <cell r="AK1058" t="str">
            <v>NO</v>
          </cell>
          <cell r="AL1058">
            <v>8760</v>
          </cell>
          <cell r="AM1058">
            <v>0.33333333333333331</v>
          </cell>
          <cell r="AN1058">
            <v>0.33333333333333331</v>
          </cell>
          <cell r="AO1058" t="str">
            <v>tutti</v>
          </cell>
          <cell r="AP1058" t="str">
            <v>no</v>
          </cell>
          <cell r="AQ1058" t="str">
            <v>si</v>
          </cell>
          <cell r="AR1058" t="str">
            <v>si</v>
          </cell>
          <cell r="AS1058" t="str">
            <v>Tutta la dotazione prevista dal DOC. 37 di AREU. Il DAE e l'Elettrocardiografo sono forniti da AREU</v>
          </cell>
          <cell r="AT1058" t="str">
            <v>forniti da AREU</v>
          </cell>
          <cell r="AU1058" t="str">
            <v>pc completo di monitor, tastiera e mouse, connettività, telefono con SOREU</v>
          </cell>
          <cell r="AV1058" t="str">
            <v>radio veicolare</v>
          </cell>
          <cell r="AW1058" t="str">
            <v>no</v>
          </cell>
          <cell r="AX1058" t="str">
            <v>A</v>
          </cell>
        </row>
        <row r="1059">
          <cell r="A1059" t="str">
            <v>MI-010/A2</v>
          </cell>
          <cell r="B1059">
            <v>1</v>
          </cell>
          <cell r="C1059" t="str">
            <v>MI-010/A2</v>
          </cell>
          <cell r="D1059" t="str">
            <v>MI-010/A</v>
          </cell>
          <cell r="E1059" t="str">
            <v>Milano</v>
          </cell>
          <cell r="F1059" t="str">
            <v>MI-010</v>
          </cell>
          <cell r="H1059" t="str">
            <v xml:space="preserve"> N 45°22'55.56''  E 9°09'36.93''</v>
          </cell>
          <cell r="I1059" t="str">
            <v>Rozzano, intersezione V.le Lombardia con V.le Romagna</v>
          </cell>
          <cell r="J1059">
            <v>4</v>
          </cell>
          <cell r="K1059">
            <v>8</v>
          </cell>
          <cell r="N1059">
            <v>1</v>
          </cell>
          <cell r="O1059" t="str">
            <v>2u.</v>
          </cell>
          <cell r="P1059">
            <v>12</v>
          </cell>
          <cell r="Q1059">
            <v>0</v>
          </cell>
          <cell r="R1059">
            <v>7</v>
          </cell>
          <cell r="S1059" t="str">
            <v>un autista soccorritore e un soccorritore</v>
          </cell>
          <cell r="T1059">
            <v>12</v>
          </cell>
          <cell r="U1059" t="str">
            <v>no</v>
          </cell>
          <cell r="V1059" t="str">
            <v>no</v>
          </cell>
          <cell r="W1059">
            <v>1895</v>
          </cell>
          <cell r="X1059">
            <v>38462</v>
          </cell>
          <cell r="Y1059">
            <v>20.296569920844327</v>
          </cell>
          <cell r="Z1059" t="str">
            <v>Rozzano h12</v>
          </cell>
          <cell r="AA1059" t="str">
            <v>H12</v>
          </cell>
          <cell r="AB1059">
            <v>0</v>
          </cell>
          <cell r="AC1059">
            <v>0</v>
          </cell>
          <cell r="AD1059">
            <v>8760</v>
          </cell>
          <cell r="AE1059">
            <v>2</v>
          </cell>
          <cell r="AF1059" t="str">
            <v>Impianto fisso per il mantenimento della carica elettrica dell'ambulanza presso la sede</v>
          </cell>
          <cell r="AG1059">
            <v>252</v>
          </cell>
          <cell r="AH1059" t="str">
            <v>Ambulanza tipo "A / A1"</v>
          </cell>
          <cell r="AI1059">
            <v>1</v>
          </cell>
          <cell r="AJ1059" t="str">
            <v>MSB</v>
          </cell>
          <cell r="AK1059" t="str">
            <v>NO</v>
          </cell>
          <cell r="AL1059">
            <v>4380</v>
          </cell>
          <cell r="AM1059">
            <v>0.41666666666666669</v>
          </cell>
          <cell r="AN1059">
            <v>0.91666666666666663</v>
          </cell>
          <cell r="AO1059" t="str">
            <v>tutti</v>
          </cell>
          <cell r="AP1059" t="str">
            <v>no</v>
          </cell>
          <cell r="AQ1059" t="str">
            <v>si</v>
          </cell>
          <cell r="AR1059" t="str">
            <v>si</v>
          </cell>
          <cell r="AS1059" t="str">
            <v>Tutta la dotazione prevista dal DOC. 37 di AREU. Il DAE e l'Elettrocardiografo sono forniti da AREU</v>
          </cell>
          <cell r="AT1059" t="str">
            <v xml:space="preserve">forniti da AREU </v>
          </cell>
          <cell r="AU1059" t="str">
            <v>pc completo di monitor, tastiera e mouse, connettività, telefono con SOREU</v>
          </cell>
          <cell r="AV1059" t="str">
            <v>radio veicolare</v>
          </cell>
          <cell r="AW1059" t="str">
            <v>no</v>
          </cell>
          <cell r="AX1059" t="str">
            <v>A</v>
          </cell>
        </row>
        <row r="1060">
          <cell r="A1060" t="str">
            <v>MI-010/A3</v>
          </cell>
          <cell r="B1060">
            <v>1</v>
          </cell>
        </row>
        <row r="1061">
          <cell r="A1061" t="str">
            <v>MI-010/A4</v>
          </cell>
          <cell r="B1061">
            <v>1</v>
          </cell>
        </row>
        <row r="1062">
          <cell r="A1062" t="str">
            <v>MI-010/A5</v>
          </cell>
          <cell r="B1062">
            <v>1</v>
          </cell>
        </row>
        <row r="1063">
          <cell r="A1063" t="str">
            <v>MI-010/A6</v>
          </cell>
          <cell r="B1063">
            <v>1</v>
          </cell>
        </row>
        <row r="1064">
          <cell r="A1064" t="str">
            <v>MI-011/A1</v>
          </cell>
          <cell r="B1064">
            <v>1</v>
          </cell>
          <cell r="C1064" t="str">
            <v>MI-011/A1</v>
          </cell>
          <cell r="D1064" t="str">
            <v>MI-011/A</v>
          </cell>
          <cell r="E1064" t="str">
            <v>Milano</v>
          </cell>
          <cell r="F1064" t="str">
            <v>MI-011</v>
          </cell>
          <cell r="H1064" t="str">
            <v>N 45°24'48.52'' E 9°15'51.62''</v>
          </cell>
          <cell r="I1064" t="str">
            <v>Intersezione SS 9</v>
          </cell>
          <cell r="J1064">
            <v>4</v>
          </cell>
          <cell r="K1064">
            <v>8</v>
          </cell>
          <cell r="N1064">
            <v>1</v>
          </cell>
          <cell r="O1064" t="str">
            <v>3u.</v>
          </cell>
          <cell r="P1064">
            <v>16</v>
          </cell>
          <cell r="Q1064">
            <v>8</v>
          </cell>
          <cell r="R1064">
            <v>7</v>
          </cell>
          <cell r="S1064" t="str">
            <v>un autista soccorritore e due soccorritori</v>
          </cell>
          <cell r="T1064">
            <v>12</v>
          </cell>
          <cell r="U1064" t="str">
            <v>si</v>
          </cell>
          <cell r="V1064" t="str">
            <v>si</v>
          </cell>
          <cell r="W1064">
            <v>3832</v>
          </cell>
          <cell r="X1064">
            <v>46340</v>
          </cell>
          <cell r="Y1064">
            <v>12.092901878914406</v>
          </cell>
          <cell r="Z1064" t="str">
            <v>San donato h24</v>
          </cell>
          <cell r="AA1064" t="str">
            <v>H24</v>
          </cell>
          <cell r="AB1064">
            <v>0</v>
          </cell>
          <cell r="AC1064">
            <v>0</v>
          </cell>
          <cell r="AD1064">
            <v>26280</v>
          </cell>
          <cell r="AE1064">
            <v>2</v>
          </cell>
          <cell r="AF1064" t="str">
            <v>Impianto fisso per il mantenimento della carica elettrica dell'ambulanza presso la sede</v>
          </cell>
          <cell r="AG1064">
            <v>253</v>
          </cell>
          <cell r="AH1064" t="str">
            <v>Ambulanza tipo "A / A1"</v>
          </cell>
          <cell r="AI1064">
            <v>1</v>
          </cell>
          <cell r="AJ1064" t="str">
            <v>MSB</v>
          </cell>
          <cell r="AK1064" t="str">
            <v>NO</v>
          </cell>
          <cell r="AL1064">
            <v>8760</v>
          </cell>
          <cell r="AM1064">
            <v>0.33333333333333331</v>
          </cell>
          <cell r="AN1064">
            <v>0.33333333333333331</v>
          </cell>
          <cell r="AO1064" t="str">
            <v>tutti</v>
          </cell>
          <cell r="AP1064" t="str">
            <v>no</v>
          </cell>
          <cell r="AQ1064" t="str">
            <v>si</v>
          </cell>
          <cell r="AR1064" t="str">
            <v>si</v>
          </cell>
          <cell r="AS1064" t="str">
            <v>Tutta la dotazione prevista dal DOC. 37 di AREU. Il DAE e l'Elettrocardiografo sono forniti da AREU</v>
          </cell>
          <cell r="AT1064" t="str">
            <v>forniti da AREU</v>
          </cell>
          <cell r="AU1064" t="str">
            <v>pc completo di monitor, tastiera e mouse,  connettività, telefono con SOREU. Integrazione con dotazione bariatrca fornita da AREU</v>
          </cell>
          <cell r="AV1064" t="str">
            <v>radio veicolare</v>
          </cell>
          <cell r="AW1064" t="str">
            <v>no</v>
          </cell>
          <cell r="AX1064" t="str">
            <v>A</v>
          </cell>
        </row>
        <row r="1065">
          <cell r="A1065" t="str">
            <v>MI-011/A2</v>
          </cell>
          <cell r="B1065">
            <v>1</v>
          </cell>
          <cell r="C1065" t="str">
            <v>MI-011/A2</v>
          </cell>
          <cell r="D1065" t="str">
            <v>MI-011/A</v>
          </cell>
          <cell r="E1065" t="str">
            <v>Milano</v>
          </cell>
          <cell r="F1065" t="str">
            <v>MI-011</v>
          </cell>
          <cell r="H1065" t="str">
            <v>N 45°23'31.35'' E 9°17'14.71''</v>
          </cell>
          <cell r="I1065" t="str">
            <v>Intersezione V.roma ang. Via per Locate</v>
          </cell>
          <cell r="J1065">
            <v>4</v>
          </cell>
          <cell r="K1065">
            <v>8</v>
          </cell>
          <cell r="N1065">
            <v>1</v>
          </cell>
          <cell r="O1065" t="str">
            <v>2u.</v>
          </cell>
          <cell r="P1065">
            <v>12</v>
          </cell>
          <cell r="Q1065">
            <v>0</v>
          </cell>
          <cell r="R1065">
            <v>7</v>
          </cell>
          <cell r="S1065" t="str">
            <v>un autista soccorritore e un soccorritore</v>
          </cell>
          <cell r="T1065">
            <v>12</v>
          </cell>
          <cell r="U1065" t="str">
            <v>no</v>
          </cell>
          <cell r="V1065" t="str">
            <v>no</v>
          </cell>
          <cell r="W1065">
            <v>1994</v>
          </cell>
          <cell r="X1065">
            <v>33861</v>
          </cell>
          <cell r="Y1065">
            <v>16.981444332998997</v>
          </cell>
          <cell r="Z1065" t="str">
            <v>San giuliano h12</v>
          </cell>
          <cell r="AA1065" t="str">
            <v>H12</v>
          </cell>
          <cell r="AB1065">
            <v>0</v>
          </cell>
          <cell r="AC1065">
            <v>0</v>
          </cell>
          <cell r="AD1065">
            <v>8760</v>
          </cell>
          <cell r="AE1065">
            <v>2</v>
          </cell>
          <cell r="AF1065" t="str">
            <v>Impianto fisso per il mantenimento della carica elettrica dell'ambulanza presso la sede</v>
          </cell>
          <cell r="AG1065">
            <v>254</v>
          </cell>
          <cell r="AH1065" t="str">
            <v>Ambulanza tipo "A / A1"</v>
          </cell>
          <cell r="AI1065">
            <v>1</v>
          </cell>
          <cell r="AJ1065" t="str">
            <v>MSB</v>
          </cell>
          <cell r="AK1065" t="str">
            <v>NO</v>
          </cell>
          <cell r="AL1065">
            <v>4380</v>
          </cell>
          <cell r="AM1065">
            <v>0.33333333333333331</v>
          </cell>
          <cell r="AN1065">
            <v>0.83333333333333337</v>
          </cell>
          <cell r="AO1065" t="str">
            <v>tutti</v>
          </cell>
          <cell r="AP1065" t="str">
            <v>no</v>
          </cell>
          <cell r="AQ1065" t="str">
            <v>si</v>
          </cell>
          <cell r="AR1065" t="str">
            <v>si</v>
          </cell>
          <cell r="AS1065" t="str">
            <v>Tutta la dotazione prevista dal DOC. 37 di AREU. Il DAE e l'Elettrocardiografo sono forniti da AREU</v>
          </cell>
          <cell r="AT1065" t="str">
            <v>forniti da AREU</v>
          </cell>
          <cell r="AU1065" t="str">
            <v>pc completo di monitor, tastiera e mouse, connettività, telefono con SOREU</v>
          </cell>
          <cell r="AV1065" t="str">
            <v>radio veicolare</v>
          </cell>
          <cell r="AW1065" t="str">
            <v>no</v>
          </cell>
          <cell r="AX1065" t="str">
            <v>A</v>
          </cell>
        </row>
        <row r="1066">
          <cell r="A1066" t="str">
            <v>MI-011/A3</v>
          </cell>
          <cell r="B1066">
            <v>1</v>
          </cell>
        </row>
        <row r="1067">
          <cell r="A1067" t="str">
            <v>MI-011/A4</v>
          </cell>
          <cell r="B1067">
            <v>1</v>
          </cell>
        </row>
        <row r="1068">
          <cell r="A1068" t="str">
            <v>MI-011/A5</v>
          </cell>
          <cell r="B1068">
            <v>1</v>
          </cell>
        </row>
        <row r="1069">
          <cell r="A1069" t="str">
            <v>MI-011/A6</v>
          </cell>
          <cell r="B1069">
            <v>1</v>
          </cell>
        </row>
        <row r="1070">
          <cell r="A1070" t="str">
            <v>MI-012/A1</v>
          </cell>
          <cell r="B1070">
            <v>1</v>
          </cell>
          <cell r="C1070" t="str">
            <v>MI-012/A1</v>
          </cell>
          <cell r="D1070" t="str">
            <v>MI-012/A</v>
          </cell>
          <cell r="E1070" t="str">
            <v>Milano</v>
          </cell>
          <cell r="F1070" t="str">
            <v>MI-012</v>
          </cell>
          <cell r="H1070" t="str">
            <v>N 45°21'28.87'' E 9°20'3.11''</v>
          </cell>
          <cell r="I1070" t="str">
            <v>Intersezione SS 9 con SP 39</v>
          </cell>
          <cell r="J1070">
            <v>4</v>
          </cell>
          <cell r="K1070">
            <v>8</v>
          </cell>
          <cell r="N1070">
            <v>1</v>
          </cell>
          <cell r="O1070" t="str">
            <v>3u.</v>
          </cell>
          <cell r="P1070">
            <v>16</v>
          </cell>
          <cell r="Q1070">
            <v>8</v>
          </cell>
          <cell r="R1070">
            <v>7</v>
          </cell>
          <cell r="S1070" t="str">
            <v>un autista soccorritore e due soccorritori</v>
          </cell>
          <cell r="T1070">
            <v>12</v>
          </cell>
          <cell r="U1070" t="str">
            <v>si</v>
          </cell>
          <cell r="V1070" t="str">
            <v>no</v>
          </cell>
          <cell r="W1070">
            <v>4020</v>
          </cell>
          <cell r="X1070">
            <v>69404</v>
          </cell>
          <cell r="Y1070">
            <v>17.264676616915423</v>
          </cell>
          <cell r="Z1070" t="str">
            <v>Melegnano h24</v>
          </cell>
          <cell r="AA1070" t="str">
            <v>H24</v>
          </cell>
          <cell r="AB1070">
            <v>0</v>
          </cell>
          <cell r="AC1070">
            <v>0</v>
          </cell>
          <cell r="AD1070">
            <v>26280</v>
          </cell>
          <cell r="AE1070">
            <v>2</v>
          </cell>
          <cell r="AF1070" t="str">
            <v>Impianto fisso per il mantenimento della carica elettrica dell'ambulanza presso la sede</v>
          </cell>
          <cell r="AG1070">
            <v>255</v>
          </cell>
          <cell r="AH1070" t="str">
            <v>Ambulanza tipo "A / A1"</v>
          </cell>
          <cell r="AI1070">
            <v>1</v>
          </cell>
          <cell r="AJ1070" t="str">
            <v>MSB</v>
          </cell>
          <cell r="AK1070" t="str">
            <v>NO</v>
          </cell>
          <cell r="AL1070">
            <v>8760</v>
          </cell>
          <cell r="AM1070">
            <v>0.33333333333333331</v>
          </cell>
          <cell r="AN1070">
            <v>0.33333333333333331</v>
          </cell>
          <cell r="AO1070" t="str">
            <v>tutti</v>
          </cell>
          <cell r="AP1070" t="str">
            <v>no</v>
          </cell>
          <cell r="AQ1070" t="str">
            <v>si</v>
          </cell>
          <cell r="AR1070" t="str">
            <v>si</v>
          </cell>
          <cell r="AS1070" t="str">
            <v>Tutta la dotazione prevista dal DOC. 37 di AREU. Il DAE e l'Elettrocardiografo sono forniti da AREU</v>
          </cell>
          <cell r="AT1070" t="str">
            <v>forniti da AREU</v>
          </cell>
          <cell r="AU1070" t="str">
            <v>pc completo di monitor, tastiera e mouse, connettività, telefono con SOREU</v>
          </cell>
          <cell r="AV1070" t="str">
            <v>radio veicolare</v>
          </cell>
          <cell r="AW1070" t="str">
            <v>no</v>
          </cell>
          <cell r="AX1070" t="str">
            <v>A</v>
          </cell>
        </row>
        <row r="1071">
          <cell r="A1071" t="str">
            <v>MI-012/A2</v>
          </cell>
          <cell r="B1071">
            <v>1</v>
          </cell>
          <cell r="C1071" t="str">
            <v>MI-012/A2</v>
          </cell>
          <cell r="D1071" t="str">
            <v>MI-012/A</v>
          </cell>
          <cell r="E1071" t="str">
            <v>Milano</v>
          </cell>
          <cell r="F1071" t="str">
            <v>MI-012</v>
          </cell>
          <cell r="H1071" t="str">
            <v>N 45°20'11.03'' E 9°14'59.04''</v>
          </cell>
          <cell r="I1071" t="str">
            <v>Locate, intersezione SP 412 con SP 40</v>
          </cell>
          <cell r="J1071">
            <v>4</v>
          </cell>
          <cell r="K1071">
            <v>8</v>
          </cell>
          <cell r="N1071">
            <v>1</v>
          </cell>
          <cell r="O1071" t="str">
            <v>2u.</v>
          </cell>
          <cell r="P1071">
            <v>8</v>
          </cell>
          <cell r="Q1071">
            <v>0</v>
          </cell>
          <cell r="R1071">
            <v>7</v>
          </cell>
          <cell r="S1071" t="str">
            <v>un autista soccorritore e un soccorritore</v>
          </cell>
          <cell r="T1071">
            <v>12</v>
          </cell>
          <cell r="U1071" t="str">
            <v>no</v>
          </cell>
          <cell r="V1071" t="str">
            <v>no</v>
          </cell>
          <cell r="W1071">
            <v>832</v>
          </cell>
          <cell r="X1071">
            <v>18720</v>
          </cell>
          <cell r="Y1071">
            <v>22.5</v>
          </cell>
          <cell r="Z1071" t="str">
            <v>Locate H8</v>
          </cell>
          <cell r="AA1071" t="str">
            <v>H8</v>
          </cell>
          <cell r="AB1071">
            <v>0</v>
          </cell>
          <cell r="AC1071">
            <v>0</v>
          </cell>
          <cell r="AD1071">
            <v>5840</v>
          </cell>
          <cell r="AE1071">
            <v>2</v>
          </cell>
          <cell r="AF1071" t="str">
            <v>Impianto fisso per il mantenimento della carica elettrica dell'ambulanza presso la sede</v>
          </cell>
          <cell r="AG1071">
            <v>256</v>
          </cell>
          <cell r="AH1071" t="str">
            <v>Ambulanza tipo "A / A1"</v>
          </cell>
          <cell r="AI1071">
            <v>1</v>
          </cell>
          <cell r="AJ1071" t="str">
            <v>MSB</v>
          </cell>
          <cell r="AK1071" t="str">
            <v>NO</v>
          </cell>
          <cell r="AL1071">
            <v>2920</v>
          </cell>
          <cell r="AM1071">
            <v>0.41666666666666669</v>
          </cell>
          <cell r="AN1071">
            <v>0.75</v>
          </cell>
          <cell r="AO1071" t="str">
            <v>tutti</v>
          </cell>
          <cell r="AP1071" t="str">
            <v>no</v>
          </cell>
          <cell r="AQ1071" t="str">
            <v>si</v>
          </cell>
          <cell r="AR1071" t="str">
            <v>si</v>
          </cell>
          <cell r="AS1071" t="str">
            <v>Tutta la dotazione prevista dal DOC. 37 di AREU. Il DAE e l'Elettrocardiografo sono forniti da AREU</v>
          </cell>
          <cell r="AT1071" t="str">
            <v>forniti da AREU</v>
          </cell>
          <cell r="AU1071" t="str">
            <v>pc completo di monitor, tastiera e mouse, connettività, telefono con SOREU</v>
          </cell>
          <cell r="AV1071" t="str">
            <v>radio veicolare</v>
          </cell>
          <cell r="AW1071" t="str">
            <v>no</v>
          </cell>
          <cell r="AX1071" t="str">
            <v>A</v>
          </cell>
        </row>
        <row r="1072">
          <cell r="A1072" t="str">
            <v>MI-012/A3</v>
          </cell>
          <cell r="B1072">
            <v>1</v>
          </cell>
        </row>
        <row r="1073">
          <cell r="A1073" t="str">
            <v>MI-012/A4</v>
          </cell>
          <cell r="B1073">
            <v>1</v>
          </cell>
        </row>
        <row r="1074">
          <cell r="A1074" t="str">
            <v>MI-012/A5</v>
          </cell>
          <cell r="B1074">
            <v>1</v>
          </cell>
        </row>
        <row r="1075">
          <cell r="A1075" t="str">
            <v>MI-012/A6</v>
          </cell>
          <cell r="B1075">
            <v>1</v>
          </cell>
        </row>
        <row r="1076">
          <cell r="A1076" t="str">
            <v>MI-013/A1</v>
          </cell>
          <cell r="B1076">
            <v>1</v>
          </cell>
          <cell r="C1076" t="str">
            <v>MI-013/A1</v>
          </cell>
          <cell r="D1076" t="str">
            <v>MI-013/A</v>
          </cell>
          <cell r="E1076" t="str">
            <v>Milano</v>
          </cell>
          <cell r="F1076" t="str">
            <v>MI-013</v>
          </cell>
          <cell r="H1076" t="str">
            <v>N 45°25'35.11'' E 9°18'33.08''</v>
          </cell>
          <cell r="I1076" t="str">
            <v>Intersezione SP 415 con via Melegnano</v>
          </cell>
          <cell r="J1076">
            <v>4</v>
          </cell>
          <cell r="K1076">
            <v>8</v>
          </cell>
          <cell r="N1076">
            <v>1</v>
          </cell>
          <cell r="O1076" t="str">
            <v>2/3u.</v>
          </cell>
          <cell r="P1076">
            <v>16</v>
          </cell>
          <cell r="Q1076">
            <v>8</v>
          </cell>
          <cell r="R1076">
            <v>7</v>
          </cell>
          <cell r="S1076" t="str">
            <v>dalle ore 6 alle 22: un autista socc.re  e un socc.re; dalle ore 22 alle 6 un autista socc.re e due socc.ri</v>
          </cell>
          <cell r="T1076">
            <v>12</v>
          </cell>
          <cell r="U1076" t="str">
            <v>si</v>
          </cell>
          <cell r="V1076" t="str">
            <v>no</v>
          </cell>
          <cell r="W1076">
            <v>3040</v>
          </cell>
          <cell r="X1076">
            <v>45284</v>
          </cell>
          <cell r="Y1076">
            <v>14.896052631578947</v>
          </cell>
          <cell r="Z1076" t="str">
            <v>Peschiera b. h24</v>
          </cell>
          <cell r="AA1076" t="str">
            <v>H24</v>
          </cell>
          <cell r="AB1076">
            <v>0</v>
          </cell>
          <cell r="AC1076">
            <v>0</v>
          </cell>
          <cell r="AD1076">
            <v>20440</v>
          </cell>
          <cell r="AE1076">
            <v>2</v>
          </cell>
          <cell r="AF1076" t="str">
            <v>Impianto fisso per il mantenimento della carica elettrica dell'ambulanza presso la sede</v>
          </cell>
          <cell r="AG1076">
            <v>257</v>
          </cell>
          <cell r="AH1076" t="str">
            <v>Ambulanza tipo "A / A1"</v>
          </cell>
          <cell r="AI1076">
            <v>1</v>
          </cell>
          <cell r="AJ1076" t="str">
            <v>MSB</v>
          </cell>
          <cell r="AK1076" t="str">
            <v>NO</v>
          </cell>
          <cell r="AL1076">
            <v>8760</v>
          </cell>
          <cell r="AM1076">
            <v>0.33333333333333331</v>
          </cell>
          <cell r="AN1076">
            <v>0.33333333333333331</v>
          </cell>
          <cell r="AO1076" t="str">
            <v>tutti</v>
          </cell>
          <cell r="AP1076" t="str">
            <v>no</v>
          </cell>
          <cell r="AQ1076" t="str">
            <v>si</v>
          </cell>
          <cell r="AR1076" t="str">
            <v>si</v>
          </cell>
          <cell r="AS1076" t="str">
            <v>Tutta la dotazione prevista dal DOC. 37 di AREU. Il DAE e l'Elettrocardiografo sono forniti da AREU</v>
          </cell>
          <cell r="AT1076" t="str">
            <v>forniti da AREU</v>
          </cell>
          <cell r="AU1076" t="str">
            <v>pc completo di monitor, tastiera e mouse, connettività, telefono con SOREU</v>
          </cell>
          <cell r="AV1076" t="str">
            <v>radio veicolare</v>
          </cell>
          <cell r="AW1076" t="str">
            <v>no</v>
          </cell>
          <cell r="AX1076" t="str">
            <v>A</v>
          </cell>
        </row>
        <row r="1077">
          <cell r="A1077" t="str">
            <v>MI-013/A2</v>
          </cell>
          <cell r="B1077">
            <v>1</v>
          </cell>
        </row>
        <row r="1078">
          <cell r="A1078" t="str">
            <v>MI-013/A3</v>
          </cell>
          <cell r="B1078">
            <v>1</v>
          </cell>
        </row>
        <row r="1079">
          <cell r="A1079" t="str">
            <v>MI-013/A4</v>
          </cell>
          <cell r="B1079">
            <v>1</v>
          </cell>
        </row>
        <row r="1080">
          <cell r="A1080" t="str">
            <v>MI-013/A5</v>
          </cell>
          <cell r="B1080">
            <v>1</v>
          </cell>
        </row>
        <row r="1081">
          <cell r="A1081" t="str">
            <v>MI-013/A6</v>
          </cell>
          <cell r="B1081">
            <v>1</v>
          </cell>
        </row>
        <row r="1082">
          <cell r="A1082" t="str">
            <v>MI-014/A1</v>
          </cell>
          <cell r="B1082">
            <v>1</v>
          </cell>
          <cell r="C1082" t="str">
            <v>MI-014/A1</v>
          </cell>
          <cell r="D1082" t="str">
            <v>MI-014/A</v>
          </cell>
          <cell r="E1082" t="str">
            <v>Milano</v>
          </cell>
          <cell r="F1082" t="str">
            <v>MI-014</v>
          </cell>
          <cell r="H1082" t="str">
            <v>N 45°30'43.99'' E 9°19'25.17''</v>
          </cell>
          <cell r="I1082" t="str">
            <v>V.le S. Francesco ang. via Erodoto</v>
          </cell>
          <cell r="J1082">
            <v>4</v>
          </cell>
          <cell r="K1082">
            <v>8</v>
          </cell>
          <cell r="N1082">
            <v>1</v>
          </cell>
          <cell r="O1082" t="str">
            <v>3u.</v>
          </cell>
          <cell r="P1082">
            <v>16</v>
          </cell>
          <cell r="Q1082">
            <v>8</v>
          </cell>
          <cell r="R1082">
            <v>7</v>
          </cell>
          <cell r="S1082" t="str">
            <v>un autista soccorritore e due soccorritori</v>
          </cell>
          <cell r="T1082">
            <v>12</v>
          </cell>
          <cell r="U1082" t="str">
            <v>si</v>
          </cell>
          <cell r="V1082" t="str">
            <v>no</v>
          </cell>
          <cell r="W1082">
            <v>4040</v>
          </cell>
          <cell r="X1082">
            <v>58083</v>
          </cell>
          <cell r="Y1082">
            <v>14.376980198019801</v>
          </cell>
          <cell r="Z1082" t="str">
            <v>Pioltello h24</v>
          </cell>
          <cell r="AA1082" t="str">
            <v>H24</v>
          </cell>
          <cell r="AB1082">
            <v>0</v>
          </cell>
          <cell r="AC1082">
            <v>0</v>
          </cell>
          <cell r="AD1082">
            <v>26280</v>
          </cell>
          <cell r="AE1082">
            <v>2</v>
          </cell>
          <cell r="AF1082" t="str">
            <v>Impianto fisso per il mantenimento della carica elettrica dell'ambulanza presso la sede</v>
          </cell>
          <cell r="AG1082">
            <v>258</v>
          </cell>
          <cell r="AH1082" t="str">
            <v>Ambulanza tipo "A / A1"</v>
          </cell>
          <cell r="AI1082">
            <v>1</v>
          </cell>
          <cell r="AJ1082" t="str">
            <v>MSB</v>
          </cell>
          <cell r="AK1082" t="str">
            <v>NO</v>
          </cell>
          <cell r="AL1082">
            <v>8760</v>
          </cell>
          <cell r="AM1082">
            <v>0.33333333333333331</v>
          </cell>
          <cell r="AN1082">
            <v>0.33333333333333331</v>
          </cell>
          <cell r="AO1082" t="str">
            <v>tutti</v>
          </cell>
          <cell r="AP1082" t="str">
            <v>no</v>
          </cell>
          <cell r="AQ1082" t="str">
            <v>si</v>
          </cell>
          <cell r="AR1082" t="str">
            <v>si</v>
          </cell>
          <cell r="AS1082" t="str">
            <v>Tutta la dotazione prevista dal DOC. 37 di AREU. Il DAE e l'Elettrocardiografo sono forniti da AREU</v>
          </cell>
          <cell r="AT1082" t="str">
            <v>forniti da AREU</v>
          </cell>
          <cell r="AU1082" t="str">
            <v>pc completo di monitor, tastiera e mouse, connettività, telefono con SOREU</v>
          </cell>
          <cell r="AV1082" t="str">
            <v>radio veicolare</v>
          </cell>
          <cell r="AW1082" t="str">
            <v>no</v>
          </cell>
          <cell r="AX1082" t="str">
            <v>A</v>
          </cell>
        </row>
        <row r="1083">
          <cell r="A1083" t="str">
            <v>MI-014/A2</v>
          </cell>
          <cell r="B1083">
            <v>1</v>
          </cell>
          <cell r="C1083" t="str">
            <v>MI-014/A2</v>
          </cell>
          <cell r="D1083" t="str">
            <v>MI-014/A</v>
          </cell>
          <cell r="E1083" t="str">
            <v>Milano</v>
          </cell>
          <cell r="F1083" t="str">
            <v>MI-014</v>
          </cell>
          <cell r="H1083" t="str">
            <v xml:space="preserve"> N 45°29'46.17''  E 9°17'20.47''</v>
          </cell>
          <cell r="I1083" t="str">
            <v>Segrate, intersezione SP 103 con via Monzese</v>
          </cell>
          <cell r="J1083">
            <v>4</v>
          </cell>
          <cell r="K1083">
            <v>8</v>
          </cell>
          <cell r="N1083">
            <v>1</v>
          </cell>
          <cell r="O1083" t="str">
            <v>2u.</v>
          </cell>
          <cell r="P1083">
            <v>8</v>
          </cell>
          <cell r="Q1083">
            <v>0</v>
          </cell>
          <cell r="R1083">
            <v>7</v>
          </cell>
          <cell r="S1083" t="str">
            <v>un autista soccorritore e un soccorritore</v>
          </cell>
          <cell r="T1083">
            <v>12</v>
          </cell>
          <cell r="U1083" t="str">
            <v>no</v>
          </cell>
          <cell r="V1083" t="str">
            <v>no</v>
          </cell>
          <cell r="W1083">
            <v>1265</v>
          </cell>
          <cell r="X1083">
            <v>15714</v>
          </cell>
          <cell r="Y1083">
            <v>12.422134387351779</v>
          </cell>
          <cell r="Z1083" t="str">
            <v>Segrate h8</v>
          </cell>
          <cell r="AA1083" t="str">
            <v>H8</v>
          </cell>
          <cell r="AB1083">
            <v>0</v>
          </cell>
          <cell r="AC1083">
            <v>0</v>
          </cell>
          <cell r="AD1083">
            <v>5840</v>
          </cell>
          <cell r="AE1083">
            <v>2</v>
          </cell>
          <cell r="AF1083" t="str">
            <v>Impianto fisso per il mantenimento della carica elettrica dell'ambulanza presso la sede</v>
          </cell>
          <cell r="AG1083">
            <v>259</v>
          </cell>
          <cell r="AH1083" t="str">
            <v>Ambulanza tipo "A / A1"</v>
          </cell>
          <cell r="AI1083">
            <v>1</v>
          </cell>
          <cell r="AJ1083" t="str">
            <v>MSB</v>
          </cell>
          <cell r="AK1083" t="str">
            <v>NO</v>
          </cell>
          <cell r="AL1083">
            <v>2920</v>
          </cell>
          <cell r="AM1083">
            <v>0.41666666666666669</v>
          </cell>
          <cell r="AN1083">
            <v>0.75</v>
          </cell>
          <cell r="AO1083" t="str">
            <v>tutti</v>
          </cell>
          <cell r="AP1083" t="str">
            <v>no</v>
          </cell>
          <cell r="AQ1083" t="str">
            <v>si</v>
          </cell>
          <cell r="AR1083" t="str">
            <v>si</v>
          </cell>
          <cell r="AS1083" t="str">
            <v>Tutta la dotazione prevista dal DOC. 37 di AREU. Il DAE e l'Elettrocardiografo sono forniti da AREU</v>
          </cell>
          <cell r="AT1083" t="str">
            <v>forniti da AREU</v>
          </cell>
          <cell r="AU1083" t="str">
            <v>pc completo di monitor, tastiera e mouse, connettività, telefono con SOREU</v>
          </cell>
          <cell r="AV1083" t="str">
            <v>radio veicolare</v>
          </cell>
          <cell r="AW1083" t="str">
            <v>no</v>
          </cell>
          <cell r="AX1083" t="str">
            <v>A</v>
          </cell>
        </row>
        <row r="1084">
          <cell r="A1084" t="str">
            <v>MI-014/A3</v>
          </cell>
          <cell r="B1084">
            <v>1</v>
          </cell>
        </row>
        <row r="1085">
          <cell r="A1085" t="str">
            <v>MI-014/A4</v>
          </cell>
          <cell r="B1085">
            <v>1</v>
          </cell>
        </row>
        <row r="1086">
          <cell r="A1086" t="str">
            <v>MI-014/A5</v>
          </cell>
          <cell r="B1086">
            <v>1</v>
          </cell>
        </row>
        <row r="1087">
          <cell r="A1087" t="str">
            <v>MI-014/A6</v>
          </cell>
          <cell r="B1087">
            <v>1</v>
          </cell>
        </row>
        <row r="1088">
          <cell r="A1088" t="str">
            <v>MI-015/A1</v>
          </cell>
          <cell r="B1088">
            <v>1</v>
          </cell>
          <cell r="C1088" t="str">
            <v>MI-015/A1</v>
          </cell>
          <cell r="D1088" t="str">
            <v>MI-015/A</v>
          </cell>
          <cell r="E1088" t="str">
            <v>Milano</v>
          </cell>
          <cell r="F1088" t="str">
            <v>MI-015</v>
          </cell>
          <cell r="H1088" t="str">
            <v>N 45°25'31.04'' E 9°24'13.46''</v>
          </cell>
          <cell r="I1088" t="str">
            <v>Intersezione SP 161 con SP 415</v>
          </cell>
          <cell r="J1088">
            <v>4</v>
          </cell>
          <cell r="K1088">
            <v>8</v>
          </cell>
          <cell r="N1088">
            <v>1</v>
          </cell>
          <cell r="O1088" t="str">
            <v>3u.</v>
          </cell>
          <cell r="P1088">
            <v>16</v>
          </cell>
          <cell r="Q1088">
            <v>8</v>
          </cell>
          <cell r="R1088">
            <v>7</v>
          </cell>
          <cell r="S1088" t="str">
            <v>un autista soccorritore e due soccorritori</v>
          </cell>
          <cell r="T1088">
            <v>12</v>
          </cell>
          <cell r="U1088" t="str">
            <v>si</v>
          </cell>
          <cell r="V1088" t="str">
            <v>no</v>
          </cell>
          <cell r="W1088">
            <v>3066</v>
          </cell>
          <cell r="X1088">
            <v>77253</v>
          </cell>
          <cell r="Y1088">
            <v>25.196673189823876</v>
          </cell>
          <cell r="Z1088" t="str">
            <v>Paullo h24</v>
          </cell>
          <cell r="AA1088" t="str">
            <v>H24</v>
          </cell>
          <cell r="AB1088">
            <v>0</v>
          </cell>
          <cell r="AC1088">
            <v>0</v>
          </cell>
          <cell r="AD1088">
            <v>26280</v>
          </cell>
          <cell r="AE1088">
            <v>2</v>
          </cell>
          <cell r="AF1088" t="str">
            <v>Impianto fisso per il mantenimento della carica elettrica dell'ambulanza presso la sede</v>
          </cell>
          <cell r="AG1088">
            <v>260</v>
          </cell>
          <cell r="AH1088" t="str">
            <v>Ambulanza tipo "A / A1"</v>
          </cell>
          <cell r="AI1088">
            <v>1</v>
          </cell>
          <cell r="AJ1088" t="str">
            <v>MSB</v>
          </cell>
          <cell r="AK1088" t="str">
            <v>NO</v>
          </cell>
          <cell r="AL1088">
            <v>8760</v>
          </cell>
          <cell r="AM1088">
            <v>0.33333333333333331</v>
          </cell>
          <cell r="AN1088">
            <v>0.33333333333333331</v>
          </cell>
          <cell r="AO1088" t="str">
            <v>tutti</v>
          </cell>
          <cell r="AP1088" t="str">
            <v>no</v>
          </cell>
          <cell r="AQ1088" t="str">
            <v>si</v>
          </cell>
          <cell r="AR1088" t="str">
            <v>si</v>
          </cell>
          <cell r="AS1088" t="str">
            <v>Tutta la dotazione prevista dal DOC. 37 di AREU. Il DAE e l'Elettrocardiografo sono forniti da AREU</v>
          </cell>
          <cell r="AT1088" t="str">
            <v>forniti da AREU</v>
          </cell>
          <cell r="AU1088" t="str">
            <v>pc completo di monitor, tastiera e mouse, connettività, telefono con SOREU</v>
          </cell>
          <cell r="AV1088" t="str">
            <v>radio veicolare</v>
          </cell>
          <cell r="AW1088" t="str">
            <v>no</v>
          </cell>
          <cell r="AX1088" t="str">
            <v>A</v>
          </cell>
        </row>
        <row r="1089">
          <cell r="A1089" t="str">
            <v>MI-015/A2</v>
          </cell>
          <cell r="B1089">
            <v>1</v>
          </cell>
          <cell r="C1089" t="str">
            <v>MI-015/A2</v>
          </cell>
          <cell r="D1089" t="str">
            <v>MI-015/A</v>
          </cell>
          <cell r="E1089" t="str">
            <v>Lodi</v>
          </cell>
          <cell r="F1089" t="str">
            <v>MI-015</v>
          </cell>
          <cell r="H1089" t="str">
            <v xml:space="preserve"> N 45°25'30.0" E 9°25'25.0"</v>
          </cell>
          <cell r="I1089" t="str">
            <v>Prossimità accesso alla TEM</v>
          </cell>
          <cell r="J1089">
            <v>4</v>
          </cell>
          <cell r="K1089">
            <v>8</v>
          </cell>
          <cell r="N1089">
            <v>1</v>
          </cell>
          <cell r="O1089" t="str">
            <v>2u.</v>
          </cell>
          <cell r="P1089">
            <v>12</v>
          </cell>
          <cell r="Q1089">
            <v>0</v>
          </cell>
          <cell r="R1089">
            <v>7</v>
          </cell>
          <cell r="S1089" t="str">
            <v>un autista soccorritore e un soccorritore</v>
          </cell>
          <cell r="T1089">
            <v>12</v>
          </cell>
          <cell r="U1089" t="str">
            <v>no</v>
          </cell>
          <cell r="V1089" t="str">
            <v>no</v>
          </cell>
          <cell r="W1089">
            <v>888</v>
          </cell>
          <cell r="X1089">
            <v>45036</v>
          </cell>
          <cell r="Y1089">
            <v>50.716216216216218</v>
          </cell>
          <cell r="Z1089" t="str">
            <v>Paullo h12 Lodi</v>
          </cell>
          <cell r="AA1089" t="str">
            <v>H12</v>
          </cell>
          <cell r="AB1089">
            <v>0</v>
          </cell>
          <cell r="AC1089">
            <v>0</v>
          </cell>
          <cell r="AD1089">
            <v>8760</v>
          </cell>
          <cell r="AE1089">
            <v>2</v>
          </cell>
          <cell r="AF1089" t="str">
            <v>Impianto fisso per il mantenimento della carica elettrica dell'ambulanza presso la sede</v>
          </cell>
          <cell r="AG1089">
            <v>261</v>
          </cell>
          <cell r="AH1089" t="str">
            <v>Ambulanza tipo "A / A1"</v>
          </cell>
          <cell r="AI1089">
            <v>1</v>
          </cell>
          <cell r="AJ1089" t="str">
            <v>MSA1</v>
          </cell>
          <cell r="AK1089" t="str">
            <v>NO</v>
          </cell>
          <cell r="AL1089">
            <v>4380</v>
          </cell>
          <cell r="AM1089">
            <v>0.29166666666666669</v>
          </cell>
          <cell r="AN1089">
            <v>0.79166666666666663</v>
          </cell>
          <cell r="AO1089" t="str">
            <v>tutti</v>
          </cell>
          <cell r="AP1089" t="str">
            <v>no</v>
          </cell>
          <cell r="AQ1089" t="str">
            <v>si</v>
          </cell>
          <cell r="AR1089" t="str">
            <v>si</v>
          </cell>
          <cell r="AS1089" t="str">
            <v>Tutta la dotazione prevista dal DOC. 37 di AREU. Il DAE e l'Elettrocardiografo sono forniti da AREU</v>
          </cell>
          <cell r="AT1089" t="str">
            <v>forniti da AREU</v>
          </cell>
          <cell r="AU1089" t="str">
            <v>pc completo di monitor, tastiera e mouse, connettività, telefono con SOREU</v>
          </cell>
          <cell r="AV1089" t="str">
            <v>radio veicolare</v>
          </cell>
          <cell r="AW1089" t="str">
            <v>no</v>
          </cell>
          <cell r="AX1089" t="str">
            <v>D</v>
          </cell>
        </row>
        <row r="1090">
          <cell r="A1090" t="str">
            <v>MI-015/A3</v>
          </cell>
          <cell r="B1090">
            <v>1</v>
          </cell>
        </row>
        <row r="1091">
          <cell r="A1091" t="str">
            <v>MI-015/A4</v>
          </cell>
          <cell r="B1091">
            <v>1</v>
          </cell>
        </row>
        <row r="1092">
          <cell r="A1092" t="str">
            <v>MI-015/A5</v>
          </cell>
          <cell r="B1092">
            <v>1</v>
          </cell>
        </row>
        <row r="1093">
          <cell r="A1093" t="str">
            <v>MI-015/A6</v>
          </cell>
          <cell r="B1093">
            <v>1</v>
          </cell>
        </row>
        <row r="1094">
          <cell r="A1094" t="str">
            <v>MI-016/A1</v>
          </cell>
          <cell r="B1094">
            <v>1</v>
          </cell>
          <cell r="C1094" t="str">
            <v>MI-016/A1</v>
          </cell>
          <cell r="D1094" t="str">
            <v>MI-016/A</v>
          </cell>
          <cell r="E1094" t="str">
            <v>Milano</v>
          </cell>
          <cell r="F1094" t="str">
            <v>MI-016</v>
          </cell>
          <cell r="H1094" t="str">
            <v>N 45°29'49.77'' E 9°25'6.02''</v>
          </cell>
          <cell r="I1094" t="str">
            <v>Intersezione SP 13 con via C. Colombo</v>
          </cell>
          <cell r="J1094">
            <v>4</v>
          </cell>
          <cell r="K1094">
            <v>8</v>
          </cell>
          <cell r="N1094">
            <v>1</v>
          </cell>
          <cell r="O1094" t="str">
            <v>3u.</v>
          </cell>
          <cell r="P1094">
            <v>16</v>
          </cell>
          <cell r="Q1094">
            <v>8</v>
          </cell>
          <cell r="R1094">
            <v>7</v>
          </cell>
          <cell r="S1094" t="str">
            <v>un autista soccorritore e due soccorritori</v>
          </cell>
          <cell r="T1094">
            <v>12</v>
          </cell>
          <cell r="U1094" t="str">
            <v>si</v>
          </cell>
          <cell r="V1094" t="str">
            <v>no</v>
          </cell>
          <cell r="W1094">
            <v>3328</v>
          </cell>
          <cell r="X1094">
            <v>77681</v>
          </cell>
          <cell r="Y1094">
            <v>23.341646634615383</v>
          </cell>
          <cell r="Z1094" t="str">
            <v>Melzo h24</v>
          </cell>
          <cell r="AA1094" t="str">
            <v>H24</v>
          </cell>
          <cell r="AB1094">
            <v>0</v>
          </cell>
          <cell r="AC1094">
            <v>0</v>
          </cell>
          <cell r="AD1094">
            <v>26280</v>
          </cell>
          <cell r="AE1094">
            <v>2</v>
          </cell>
          <cell r="AF1094" t="str">
            <v>Impianto fisso per il mantenimento della carica elettrica dell'ambulanza presso la sede</v>
          </cell>
          <cell r="AG1094">
            <v>262</v>
          </cell>
          <cell r="AH1094" t="str">
            <v>Ambulanza tipo "A / A1"</v>
          </cell>
          <cell r="AI1094">
            <v>1</v>
          </cell>
          <cell r="AJ1094" t="str">
            <v>MSB</v>
          </cell>
          <cell r="AK1094" t="str">
            <v>NO</v>
          </cell>
          <cell r="AL1094">
            <v>8760</v>
          </cell>
          <cell r="AM1094">
            <v>0.33333333333333331</v>
          </cell>
          <cell r="AN1094">
            <v>0.33333333333333331</v>
          </cell>
          <cell r="AO1094" t="str">
            <v>tutti</v>
          </cell>
          <cell r="AP1094" t="str">
            <v>no</v>
          </cell>
          <cell r="AQ1094" t="str">
            <v>si</v>
          </cell>
          <cell r="AR1094" t="str">
            <v>si</v>
          </cell>
          <cell r="AS1094" t="str">
            <v>Tutta la dotazione prevista dal DOC. 37 di AREU. Il DAE e l'Elettrocardiografo sono forniti da AREU</v>
          </cell>
          <cell r="AT1094" t="str">
            <v>forniti da AREU</v>
          </cell>
          <cell r="AU1094" t="str">
            <v>pc completo di monitor, tastiera e mouse, connettività, telefono con SOREU</v>
          </cell>
          <cell r="AV1094" t="str">
            <v>radio veicolare</v>
          </cell>
          <cell r="AW1094" t="str">
            <v>no</v>
          </cell>
          <cell r="AX1094" t="str">
            <v>A</v>
          </cell>
        </row>
        <row r="1095">
          <cell r="A1095" t="str">
            <v>MI-016/A2</v>
          </cell>
          <cell r="B1095">
            <v>1</v>
          </cell>
          <cell r="C1095" t="str">
            <v>MI-016/A2</v>
          </cell>
          <cell r="D1095" t="str">
            <v>MI-016/A</v>
          </cell>
          <cell r="E1095" t="str">
            <v>Milano</v>
          </cell>
          <cell r="F1095" t="str">
            <v>MI-016</v>
          </cell>
          <cell r="H1095" t="str">
            <v xml:space="preserve"> N 45°30'48.12''  E 9°27'39.30''
</v>
          </cell>
          <cell r="I1095" t="str">
            <v xml:space="preserve">Pozzuolo, intersezione SP 137 con via IV Novembre
</v>
          </cell>
          <cell r="J1095">
            <v>4</v>
          </cell>
          <cell r="K1095">
            <v>8</v>
          </cell>
          <cell r="N1095">
            <v>1</v>
          </cell>
          <cell r="O1095" t="str">
            <v>2u.</v>
          </cell>
          <cell r="P1095">
            <v>8</v>
          </cell>
          <cell r="Q1095">
            <v>0</v>
          </cell>
          <cell r="R1095">
            <v>7</v>
          </cell>
          <cell r="S1095" t="str">
            <v>un autista soccorritore e un soccorritore</v>
          </cell>
          <cell r="T1095">
            <v>12</v>
          </cell>
          <cell r="U1095" t="str">
            <v>no</v>
          </cell>
          <cell r="V1095" t="str">
            <v>no</v>
          </cell>
          <cell r="W1095">
            <v>1006</v>
          </cell>
          <cell r="X1095">
            <v>28844</v>
          </cell>
          <cell r="Y1095">
            <v>28.671968190854869</v>
          </cell>
          <cell r="Z1095" t="str">
            <v>Pozzuolo m h8</v>
          </cell>
          <cell r="AA1095" t="str">
            <v>H8</v>
          </cell>
          <cell r="AB1095">
            <v>0</v>
          </cell>
          <cell r="AC1095">
            <v>0</v>
          </cell>
          <cell r="AD1095">
            <v>5840</v>
          </cell>
          <cell r="AE1095">
            <v>2</v>
          </cell>
          <cell r="AF1095" t="str">
            <v>Impianto fisso per il mantenimento della carica elettrica dell'ambulanza presso la sede</v>
          </cell>
          <cell r="AG1095">
            <v>263</v>
          </cell>
          <cell r="AH1095" t="str">
            <v>Ambulanza tipo "A / A1"</v>
          </cell>
          <cell r="AI1095">
            <v>1</v>
          </cell>
          <cell r="AJ1095" t="str">
            <v>MSB</v>
          </cell>
          <cell r="AK1095" t="str">
            <v>NO</v>
          </cell>
          <cell r="AL1095">
            <v>2920</v>
          </cell>
          <cell r="AM1095">
            <v>0.33333333333333331</v>
          </cell>
          <cell r="AN1095">
            <v>0.66666666666666663</v>
          </cell>
          <cell r="AO1095" t="str">
            <v>tutti</v>
          </cell>
          <cell r="AP1095" t="str">
            <v>no</v>
          </cell>
          <cell r="AQ1095" t="str">
            <v>si</v>
          </cell>
          <cell r="AR1095" t="str">
            <v>si</v>
          </cell>
          <cell r="AS1095" t="str">
            <v>Tutta la dotazione prevista dal DOC. 37 di AREU. Il DAE e l'Elettrocardiografo sono forniti da AREU</v>
          </cell>
          <cell r="AT1095" t="str">
            <v>forniti da AREU</v>
          </cell>
          <cell r="AU1095" t="str">
            <v>pc completo di monitor, tastiera e mouse, connettività, telefono con SOREU</v>
          </cell>
          <cell r="AV1095" t="str">
            <v>radio veicolare</v>
          </cell>
          <cell r="AW1095" t="str">
            <v>no</v>
          </cell>
          <cell r="AX1095" t="str">
            <v>A</v>
          </cell>
        </row>
        <row r="1096">
          <cell r="A1096" t="str">
            <v>MI-016/A3</v>
          </cell>
          <cell r="B1096">
            <v>1</v>
          </cell>
        </row>
        <row r="1097">
          <cell r="A1097" t="str">
            <v>MI-016/A4</v>
          </cell>
          <cell r="B1097">
            <v>1</v>
          </cell>
        </row>
        <row r="1098">
          <cell r="A1098" t="str">
            <v>MI-016/A5</v>
          </cell>
          <cell r="B1098">
            <v>1</v>
          </cell>
        </row>
        <row r="1099">
          <cell r="A1099" t="str">
            <v>MI-016/A6</v>
          </cell>
          <cell r="B1099">
            <v>1</v>
          </cell>
        </row>
        <row r="1100">
          <cell r="A1100" t="str">
            <v>MI-017/A1</v>
          </cell>
          <cell r="B1100">
            <v>1</v>
          </cell>
          <cell r="C1100" t="str">
            <v>MI-017/A1</v>
          </cell>
          <cell r="D1100" t="str">
            <v>MI-017/A</v>
          </cell>
          <cell r="E1100" t="str">
            <v>Milano</v>
          </cell>
          <cell r="F1100" t="str">
            <v>MI-017</v>
          </cell>
          <cell r="H1100" t="str">
            <v>N 45°31'25.98''  E 9°23'58.84''</v>
          </cell>
          <cell r="I1100" t="str">
            <v>Intersezione SP 13 con via M. Buonarroti</v>
          </cell>
          <cell r="J1100">
            <v>4</v>
          </cell>
          <cell r="K1100">
            <v>8</v>
          </cell>
          <cell r="N1100">
            <v>1</v>
          </cell>
          <cell r="O1100" t="str">
            <v>3u.</v>
          </cell>
          <cell r="P1100">
            <v>16</v>
          </cell>
          <cell r="Q1100">
            <v>8</v>
          </cell>
          <cell r="R1100">
            <v>7</v>
          </cell>
          <cell r="S1100" t="str">
            <v>un autista soccorritore e due soccorritori</v>
          </cell>
          <cell r="T1100">
            <v>12</v>
          </cell>
          <cell r="U1100" t="str">
            <v>si</v>
          </cell>
          <cell r="V1100" t="str">
            <v>no</v>
          </cell>
          <cell r="W1100">
            <v>3704</v>
          </cell>
          <cell r="X1100">
            <v>84003</v>
          </cell>
          <cell r="Y1100">
            <v>22.678995680345572</v>
          </cell>
          <cell r="Z1100" t="str">
            <v>Gorgonzola h24</v>
          </cell>
          <cell r="AA1100" t="str">
            <v>H24</v>
          </cell>
          <cell r="AB1100">
            <v>0</v>
          </cell>
          <cell r="AC1100">
            <v>0</v>
          </cell>
          <cell r="AD1100">
            <v>26280</v>
          </cell>
          <cell r="AE1100">
            <v>2</v>
          </cell>
          <cell r="AF1100" t="str">
            <v>Impianto fisso per il mantenimento della carica elettrica dell'ambulanza presso la sede</v>
          </cell>
          <cell r="AG1100">
            <v>264</v>
          </cell>
          <cell r="AH1100" t="str">
            <v>Ambulanza tipo "A / A1"</v>
          </cell>
          <cell r="AI1100">
            <v>1</v>
          </cell>
          <cell r="AJ1100" t="str">
            <v>MSB</v>
          </cell>
          <cell r="AK1100" t="str">
            <v>NO</v>
          </cell>
          <cell r="AL1100">
            <v>8760</v>
          </cell>
          <cell r="AM1100">
            <v>0.33333333333333331</v>
          </cell>
          <cell r="AN1100">
            <v>0.33333333333333331</v>
          </cell>
          <cell r="AO1100" t="str">
            <v>tutti</v>
          </cell>
          <cell r="AP1100" t="str">
            <v>no</v>
          </cell>
          <cell r="AQ1100" t="str">
            <v>si</v>
          </cell>
          <cell r="AR1100" t="str">
            <v>si</v>
          </cell>
          <cell r="AS1100" t="str">
            <v>Tutta la dotazione prevista dal DOC. 37 di AREU. Il DAE e l'Elettrocardiografo sono forniti da AREU</v>
          </cell>
          <cell r="AT1100" t="str">
            <v>forniti da AREU</v>
          </cell>
          <cell r="AU1100" t="str">
            <v>pc completo di monitor, tastiera e mouse, connettività, telefono con SOREU</v>
          </cell>
          <cell r="AV1100" t="str">
            <v>radio veicolare</v>
          </cell>
          <cell r="AW1100" t="str">
            <v>no</v>
          </cell>
          <cell r="AX1100" t="str">
            <v>A</v>
          </cell>
        </row>
        <row r="1101">
          <cell r="A1101" t="str">
            <v>MI-017/A2</v>
          </cell>
          <cell r="B1101">
            <v>1</v>
          </cell>
          <cell r="C1101" t="str">
            <v>MI-017/A2</v>
          </cell>
          <cell r="D1101" t="str">
            <v>MI-017/A</v>
          </cell>
          <cell r="E1101" t="str">
            <v>Milano</v>
          </cell>
          <cell r="F1101" t="str">
            <v>MI-017</v>
          </cell>
          <cell r="H1101" t="str">
            <v xml:space="preserve"> N 45°31'36.29''  E 9°30'50.97''</v>
          </cell>
          <cell r="I1101" t="str">
            <v>Cassano D'Adda, intersezione SP 11 con V.le Europa</v>
          </cell>
          <cell r="J1101">
            <v>4</v>
          </cell>
          <cell r="K1101">
            <v>8</v>
          </cell>
          <cell r="N1101">
            <v>1</v>
          </cell>
          <cell r="O1101" t="str">
            <v>2u.</v>
          </cell>
          <cell r="P1101">
            <v>8</v>
          </cell>
          <cell r="Q1101">
            <v>0</v>
          </cell>
          <cell r="R1101">
            <v>7</v>
          </cell>
          <cell r="S1101" t="str">
            <v>un autista soccorritore e un soccorritore</v>
          </cell>
          <cell r="T1101">
            <v>12</v>
          </cell>
          <cell r="U1101" t="str">
            <v>no</v>
          </cell>
          <cell r="V1101" t="str">
            <v>no</v>
          </cell>
          <cell r="W1101">
            <v>900</v>
          </cell>
          <cell r="X1101">
            <v>24786</v>
          </cell>
          <cell r="Y1101">
            <v>27.54</v>
          </cell>
          <cell r="Z1101" t="str">
            <v>Cassano d'adda h8</v>
          </cell>
          <cell r="AA1101" t="str">
            <v>H8</v>
          </cell>
          <cell r="AB1101">
            <v>0</v>
          </cell>
          <cell r="AC1101">
            <v>0</v>
          </cell>
          <cell r="AD1101">
            <v>5840</v>
          </cell>
          <cell r="AE1101">
            <v>2</v>
          </cell>
          <cell r="AF1101" t="str">
            <v>Impianto fisso per il mantenimento della carica elettrica dell'ambulanza presso la sede</v>
          </cell>
          <cell r="AG1101">
            <v>265</v>
          </cell>
          <cell r="AH1101" t="str">
            <v>Ambulanza tipo "A / A1"</v>
          </cell>
          <cell r="AI1101">
            <v>1</v>
          </cell>
          <cell r="AJ1101" t="str">
            <v>MSB</v>
          </cell>
          <cell r="AK1101" t="str">
            <v>NO</v>
          </cell>
          <cell r="AL1101">
            <v>2920</v>
          </cell>
          <cell r="AM1101">
            <v>0.58333333333333337</v>
          </cell>
          <cell r="AN1101">
            <v>0.91666666666666663</v>
          </cell>
          <cell r="AO1101" t="str">
            <v>tutti</v>
          </cell>
          <cell r="AP1101" t="str">
            <v>no</v>
          </cell>
          <cell r="AQ1101" t="str">
            <v>si</v>
          </cell>
          <cell r="AR1101" t="str">
            <v>si</v>
          </cell>
          <cell r="AS1101" t="str">
            <v>Tutta la dotazione prevista dal DOC. 37 di AREU. Il DAE e l'Elettrocardiografo sono forniti da AREU</v>
          </cell>
          <cell r="AT1101" t="str">
            <v>forniti da AREU</v>
          </cell>
          <cell r="AU1101" t="str">
            <v>pc completo di monitor, tastiera e mouse, connettività, telefono con SOREU</v>
          </cell>
          <cell r="AV1101" t="str">
            <v>radio veicolare</v>
          </cell>
          <cell r="AW1101" t="str">
            <v>no</v>
          </cell>
          <cell r="AX1101" t="str">
            <v>A</v>
          </cell>
        </row>
        <row r="1102">
          <cell r="A1102" t="str">
            <v>MI-017/A3</v>
          </cell>
          <cell r="B1102">
            <v>1</v>
          </cell>
        </row>
        <row r="1103">
          <cell r="A1103" t="str">
            <v>MI-017/A4</v>
          </cell>
          <cell r="B1103">
            <v>1</v>
          </cell>
        </row>
        <row r="1104">
          <cell r="A1104" t="str">
            <v>MI-017/A5</v>
          </cell>
          <cell r="B1104">
            <v>1</v>
          </cell>
        </row>
        <row r="1105">
          <cell r="A1105" t="str">
            <v>MI-017/A6</v>
          </cell>
          <cell r="B1105">
            <v>1</v>
          </cell>
        </row>
        <row r="1106">
          <cell r="A1106" t="str">
            <v>MI-018/A1</v>
          </cell>
          <cell r="B1106">
            <v>1</v>
          </cell>
          <cell r="C1106" t="str">
            <v>MI-018/A1</v>
          </cell>
          <cell r="D1106" t="str">
            <v>MI-018/A</v>
          </cell>
          <cell r="E1106" t="str">
            <v>Milano</v>
          </cell>
          <cell r="F1106" t="str">
            <v>MI-018</v>
          </cell>
          <cell r="H1106" t="str">
            <v>N 45°32'54.74'' E 9°20'1.64''</v>
          </cell>
          <cell r="I1106" t="str">
            <v>Intersezione SP 121 con SP 208</v>
          </cell>
          <cell r="J1106">
            <v>4</v>
          </cell>
          <cell r="K1106">
            <v>8</v>
          </cell>
          <cell r="N1106">
            <v>1</v>
          </cell>
          <cell r="O1106" t="str">
            <v>3u.</v>
          </cell>
          <cell r="P1106">
            <v>16</v>
          </cell>
          <cell r="Q1106">
            <v>8</v>
          </cell>
          <cell r="R1106">
            <v>7</v>
          </cell>
          <cell r="S1106" t="str">
            <v>un autista soccorritore e due soccorritori</v>
          </cell>
          <cell r="T1106">
            <v>12</v>
          </cell>
          <cell r="U1106" t="str">
            <v>si</v>
          </cell>
          <cell r="V1106" t="str">
            <v>no</v>
          </cell>
          <cell r="W1106">
            <v>3346</v>
          </cell>
          <cell r="X1106">
            <v>55976</v>
          </cell>
          <cell r="Y1106">
            <v>16.729228930065752</v>
          </cell>
          <cell r="Z1106" t="str">
            <v>Carugate h24</v>
          </cell>
          <cell r="AA1106" t="str">
            <v>H24</v>
          </cell>
          <cell r="AB1106">
            <v>0</v>
          </cell>
          <cell r="AC1106">
            <v>0</v>
          </cell>
          <cell r="AD1106">
            <v>26280</v>
          </cell>
          <cell r="AE1106">
            <v>2</v>
          </cell>
          <cell r="AF1106" t="str">
            <v>Impianto fisso per il mantenimento della carica elettrica dell'ambulanza presso la sede</v>
          </cell>
          <cell r="AG1106">
            <v>266</v>
          </cell>
          <cell r="AH1106" t="str">
            <v>Ambulanza tipo "A / A1"</v>
          </cell>
          <cell r="AI1106">
            <v>1</v>
          </cell>
          <cell r="AJ1106" t="str">
            <v>MSB</v>
          </cell>
          <cell r="AK1106" t="str">
            <v>NO</v>
          </cell>
          <cell r="AL1106">
            <v>8760</v>
          </cell>
          <cell r="AM1106">
            <v>0.33333333333333331</v>
          </cell>
          <cell r="AN1106">
            <v>0.33333333333333331</v>
          </cell>
          <cell r="AO1106" t="str">
            <v>tutti</v>
          </cell>
          <cell r="AP1106" t="str">
            <v>no</v>
          </cell>
          <cell r="AQ1106" t="str">
            <v>si</v>
          </cell>
          <cell r="AR1106" t="str">
            <v>si</v>
          </cell>
          <cell r="AS1106" t="str">
            <v>Tutta la dotazione prevista dal DOC. 37 di AREU. Il DAE e l'Elettrocardiografo sono forniti da AREU</v>
          </cell>
          <cell r="AT1106" t="str">
            <v>forniti da AREU</v>
          </cell>
          <cell r="AU1106" t="str">
            <v>pc completo di monitor, tastiera e mouse, connettività, telefono con SOREU</v>
          </cell>
          <cell r="AV1106" t="str">
            <v>radio veicolare</v>
          </cell>
          <cell r="AW1106" t="str">
            <v>no</v>
          </cell>
          <cell r="AX1106" t="str">
            <v>A</v>
          </cell>
        </row>
        <row r="1107">
          <cell r="A1107" t="str">
            <v>MI-018/A2</v>
          </cell>
          <cell r="B1107">
            <v>1</v>
          </cell>
          <cell r="C1107" t="str">
            <v>MI-018/A2</v>
          </cell>
          <cell r="D1107" t="str">
            <v>MI-018/A</v>
          </cell>
          <cell r="E1107" t="str">
            <v>Milano</v>
          </cell>
          <cell r="F1107" t="str">
            <v>MI-018</v>
          </cell>
          <cell r="H1107" t="str">
            <v xml:space="preserve"> N 45°31'23.62''  E 9°20'15.46''</v>
          </cell>
          <cell r="I1107" t="str">
            <v>Cernusco, intersezione SP 121 con Via C.B. Cavour</v>
          </cell>
          <cell r="J1107">
            <v>4</v>
          </cell>
          <cell r="K1107">
            <v>8</v>
          </cell>
          <cell r="N1107">
            <v>1</v>
          </cell>
          <cell r="O1107" t="str">
            <v>2u.</v>
          </cell>
          <cell r="P1107">
            <v>12</v>
          </cell>
          <cell r="Q1107">
            <v>0</v>
          </cell>
          <cell r="R1107">
            <v>7</v>
          </cell>
          <cell r="S1107" t="str">
            <v>un autista soccorritore e un soccorritore</v>
          </cell>
          <cell r="T1107">
            <v>12</v>
          </cell>
          <cell r="U1107" t="str">
            <v>no</v>
          </cell>
          <cell r="V1107" t="str">
            <v>no</v>
          </cell>
          <cell r="W1107">
            <v>2198</v>
          </cell>
          <cell r="X1107">
            <v>37849</v>
          </cell>
          <cell r="Y1107">
            <v>17.219745222929937</v>
          </cell>
          <cell r="Z1107" t="str">
            <v>Cernusco h12</v>
          </cell>
          <cell r="AA1107" t="str">
            <v>H12</v>
          </cell>
          <cell r="AB1107">
            <v>0</v>
          </cell>
          <cell r="AC1107">
            <v>0</v>
          </cell>
          <cell r="AD1107">
            <v>8760</v>
          </cell>
          <cell r="AE1107">
            <v>2</v>
          </cell>
          <cell r="AF1107" t="str">
            <v>Impianto fisso per il mantenimento della carica elettrica dell'ambulanza presso la sede</v>
          </cell>
          <cell r="AG1107">
            <v>267</v>
          </cell>
          <cell r="AH1107" t="str">
            <v>Ambulanza tipo "A / A1"</v>
          </cell>
          <cell r="AI1107">
            <v>1</v>
          </cell>
          <cell r="AJ1107" t="str">
            <v>MSB</v>
          </cell>
          <cell r="AK1107" t="str">
            <v>NO</v>
          </cell>
          <cell r="AL1107">
            <v>4380</v>
          </cell>
          <cell r="AM1107">
            <v>0.41666666666666669</v>
          </cell>
          <cell r="AN1107">
            <v>0.91666666666666663</v>
          </cell>
          <cell r="AO1107" t="str">
            <v>tutti</v>
          </cell>
          <cell r="AP1107" t="str">
            <v>no</v>
          </cell>
          <cell r="AQ1107" t="str">
            <v>si</v>
          </cell>
          <cell r="AR1107" t="str">
            <v>si</v>
          </cell>
          <cell r="AS1107" t="str">
            <v>Tutta la dotazione prevista dal DOC. 37 di AREU. Il DAE e l'Elettrocardiografo sono forniti da AREU</v>
          </cell>
          <cell r="AT1107" t="str">
            <v>forniti da AREU</v>
          </cell>
          <cell r="AU1107" t="str">
            <v>pc completo di monitor, tastiera e mouse, connettività, telefono con SOREU</v>
          </cell>
          <cell r="AV1107" t="str">
            <v>radio veicolare</v>
          </cell>
          <cell r="AW1107" t="str">
            <v>no</v>
          </cell>
          <cell r="AX1107" t="str">
            <v>A</v>
          </cell>
        </row>
        <row r="1108">
          <cell r="A1108" t="str">
            <v>MI-018/A3</v>
          </cell>
          <cell r="B1108">
            <v>1</v>
          </cell>
        </row>
        <row r="1109">
          <cell r="A1109" t="str">
            <v>MI-018/A4</v>
          </cell>
          <cell r="B1109">
            <v>1</v>
          </cell>
        </row>
        <row r="1110">
          <cell r="A1110" t="str">
            <v>MI-018/A5</v>
          </cell>
          <cell r="B1110">
            <v>1</v>
          </cell>
        </row>
        <row r="1111">
          <cell r="A1111" t="str">
            <v>MI-018/A6</v>
          </cell>
          <cell r="B1111">
            <v>1</v>
          </cell>
        </row>
        <row r="1112">
          <cell r="A1112" t="str">
            <v>MI-019/A1</v>
          </cell>
          <cell r="B1112">
            <v>1</v>
          </cell>
          <cell r="C1112" t="str">
            <v>MI-019/A1</v>
          </cell>
          <cell r="D1112" t="str">
            <v>MI-019/A</v>
          </cell>
          <cell r="E1112" t="str">
            <v>Milano</v>
          </cell>
          <cell r="F1112" t="str">
            <v>MI-019</v>
          </cell>
          <cell r="H1112" t="str">
            <v>N 45°20'8.30'' E 9°6'23.79''</v>
          </cell>
          <cell r="I1112" t="str">
            <v>Intersezione SP 30 con SP 35</v>
          </cell>
          <cell r="J1112">
            <v>4</v>
          </cell>
          <cell r="K1112">
            <v>8</v>
          </cell>
          <cell r="N1112">
            <v>1</v>
          </cell>
          <cell r="O1112" t="str">
            <v>3u.</v>
          </cell>
          <cell r="P1112">
            <v>16</v>
          </cell>
          <cell r="Q1112">
            <v>8</v>
          </cell>
          <cell r="R1112">
            <v>7</v>
          </cell>
          <cell r="S1112" t="str">
            <v>un autista soccorritore e due soccorritori</v>
          </cell>
          <cell r="T1112">
            <v>12</v>
          </cell>
          <cell r="U1112" t="str">
            <v>si</v>
          </cell>
          <cell r="V1112" t="str">
            <v>no</v>
          </cell>
          <cell r="W1112">
            <v>2864</v>
          </cell>
          <cell r="X1112">
            <v>66398</v>
          </cell>
          <cell r="Y1112">
            <v>23.183659217877096</v>
          </cell>
          <cell r="Z1112" t="str">
            <v>Binasco h24</v>
          </cell>
          <cell r="AA1112" t="str">
            <v>H24</v>
          </cell>
          <cell r="AB1112">
            <v>0</v>
          </cell>
          <cell r="AC1112">
            <v>0</v>
          </cell>
          <cell r="AD1112">
            <v>26280</v>
          </cell>
          <cell r="AE1112">
            <v>2</v>
          </cell>
          <cell r="AF1112" t="str">
            <v>Impianto fisso per il mantenimento della carica elettrica dell'ambulanza presso la sede</v>
          </cell>
          <cell r="AG1112">
            <v>268</v>
          </cell>
          <cell r="AH1112" t="str">
            <v>Ambulanza tipo "A / A1"</v>
          </cell>
          <cell r="AI1112">
            <v>1</v>
          </cell>
          <cell r="AJ1112" t="str">
            <v>MSB</v>
          </cell>
          <cell r="AK1112" t="str">
            <v>NO</v>
          </cell>
          <cell r="AL1112">
            <v>8760</v>
          </cell>
          <cell r="AM1112">
            <v>0.33333333333333331</v>
          </cell>
          <cell r="AN1112">
            <v>0.33333333333333331</v>
          </cell>
          <cell r="AO1112" t="str">
            <v>tutti</v>
          </cell>
          <cell r="AP1112" t="str">
            <v>no</v>
          </cell>
          <cell r="AQ1112" t="str">
            <v>si</v>
          </cell>
          <cell r="AR1112" t="str">
            <v>si</v>
          </cell>
          <cell r="AS1112" t="str">
            <v>Tutta la dotazione prevista dal DOC. 37 di AREU. Il DAE e l'Elettrocardiografo sono forniti da AREU</v>
          </cell>
          <cell r="AT1112" t="str">
            <v>forniti da AREU</v>
          </cell>
          <cell r="AU1112" t="str">
            <v>pc completo di monitor, tastiera e mouse, connettività, telefono con SOREU</v>
          </cell>
          <cell r="AV1112" t="str">
            <v>radio veicolare</v>
          </cell>
          <cell r="AW1112" t="str">
            <v>no</v>
          </cell>
          <cell r="AX1112" t="str">
            <v>A</v>
          </cell>
        </row>
        <row r="1113">
          <cell r="A1113" t="str">
            <v>MI-019/A2</v>
          </cell>
          <cell r="B1113">
            <v>1</v>
          </cell>
          <cell r="C1113" t="str">
            <v>MI-019/A2</v>
          </cell>
          <cell r="D1113" t="str">
            <v>MI-019/A</v>
          </cell>
          <cell r="E1113" t="str">
            <v>Milano</v>
          </cell>
          <cell r="F1113" t="str">
            <v>MI-019</v>
          </cell>
          <cell r="H1113" t="str">
            <v>N 45°19'47.06'' E 9°1'10.77''</v>
          </cell>
          <cell r="I1113" t="str">
            <v>Bubbiano, intersezione SP 163 con via G. Marconi</v>
          </cell>
          <cell r="J1113">
            <v>4</v>
          </cell>
          <cell r="K1113">
            <v>8</v>
          </cell>
          <cell r="N1113">
            <v>1</v>
          </cell>
          <cell r="O1113" t="str">
            <v>2u.</v>
          </cell>
          <cell r="P1113">
            <v>12</v>
          </cell>
          <cell r="Q1113">
            <v>0</v>
          </cell>
          <cell r="R1113">
            <v>7</v>
          </cell>
          <cell r="S1113" t="str">
            <v>un autista soccorritore e un soccorritore</v>
          </cell>
          <cell r="T1113">
            <v>12</v>
          </cell>
          <cell r="U1113" t="str">
            <v>no</v>
          </cell>
          <cell r="V1113" t="str">
            <v>no</v>
          </cell>
          <cell r="W1113">
            <v>1196</v>
          </cell>
          <cell r="X1113">
            <v>44933</v>
          </cell>
          <cell r="Y1113">
            <v>37.569397993311036</v>
          </cell>
          <cell r="Z1113" t="str">
            <v>Bubbiano h12</v>
          </cell>
          <cell r="AA1113" t="str">
            <v>H12</v>
          </cell>
          <cell r="AB1113">
            <v>0</v>
          </cell>
          <cell r="AC1113">
            <v>0</v>
          </cell>
          <cell r="AD1113">
            <v>8760</v>
          </cell>
          <cell r="AE1113">
            <v>2</v>
          </cell>
          <cell r="AF1113" t="str">
            <v>Impianto fisso per il mantenimento della carica elettrica dell'ambulanza presso la sede</v>
          </cell>
          <cell r="AG1113">
            <v>269</v>
          </cell>
          <cell r="AH1113" t="str">
            <v>Ambulanza tipo "A / A1"</v>
          </cell>
          <cell r="AI1113">
            <v>1</v>
          </cell>
          <cell r="AJ1113" t="str">
            <v>MSB</v>
          </cell>
          <cell r="AK1113" t="str">
            <v>NO</v>
          </cell>
          <cell r="AL1113">
            <v>4380</v>
          </cell>
          <cell r="AM1113">
            <v>0.41666666666666669</v>
          </cell>
          <cell r="AN1113">
            <v>0.91666666666666663</v>
          </cell>
          <cell r="AO1113" t="str">
            <v>tutti</v>
          </cell>
          <cell r="AP1113" t="str">
            <v>no</v>
          </cell>
          <cell r="AQ1113" t="str">
            <v>si</v>
          </cell>
          <cell r="AR1113" t="str">
            <v>si</v>
          </cell>
          <cell r="AS1113" t="str">
            <v>Tutta la dotazione prevista dal DOC. 37 di AREU. Il DAE e l'Elettrocardiografo sono forniti da AREU</v>
          </cell>
          <cell r="AT1113" t="str">
            <v>forniti da AREU</v>
          </cell>
          <cell r="AU1113" t="str">
            <v>pc completo di monitor, tastiera e mouse, connettività, telefono con SOREU</v>
          </cell>
          <cell r="AV1113" t="str">
            <v>radio veicolare</v>
          </cell>
          <cell r="AW1113" t="str">
            <v>no</v>
          </cell>
          <cell r="AX1113" t="str">
            <v>A</v>
          </cell>
        </row>
        <row r="1114">
          <cell r="A1114" t="str">
            <v>MI-019/A3</v>
          </cell>
          <cell r="B1114">
            <v>1</v>
          </cell>
          <cell r="C1114" t="str">
            <v>MI-019/A3</v>
          </cell>
          <cell r="D1114" t="str">
            <v>MI-019/A</v>
          </cell>
          <cell r="E1114" t="str">
            <v>Milano</v>
          </cell>
          <cell r="F1114" t="str">
            <v>MI-019</v>
          </cell>
          <cell r="H1114" t="str">
            <v>N 45° 21' 43" E 9° 06' 34"</v>
          </cell>
          <cell r="I1114" t="str">
            <v>Zibido San Giacomo, intersezione Via Lenini con Via Togliatti</v>
          </cell>
          <cell r="J1114">
            <v>4</v>
          </cell>
          <cell r="K1114">
            <v>8</v>
          </cell>
          <cell r="N1114">
            <v>1</v>
          </cell>
          <cell r="O1114" t="str">
            <v>2u.</v>
          </cell>
          <cell r="P1114">
            <v>12</v>
          </cell>
          <cell r="Q1114">
            <v>0</v>
          </cell>
          <cell r="R1114">
            <v>7</v>
          </cell>
          <cell r="S1114" t="str">
            <v>un autista soccorritore e un soccorritore</v>
          </cell>
          <cell r="T1114">
            <v>12</v>
          </cell>
          <cell r="U1114" t="str">
            <v>no</v>
          </cell>
          <cell r="V1114" t="str">
            <v>no</v>
          </cell>
          <cell r="W1114">
            <v>1196</v>
          </cell>
          <cell r="X1114">
            <v>44933</v>
          </cell>
          <cell r="Y1114">
            <v>37.569397993311036</v>
          </cell>
          <cell r="Z1114" t="str">
            <v>Zibido h12</v>
          </cell>
          <cell r="AA1114" t="str">
            <v>H12</v>
          </cell>
          <cell r="AB1114">
            <v>0</v>
          </cell>
          <cell r="AC1114">
            <v>0</v>
          </cell>
          <cell r="AD1114">
            <v>8760</v>
          </cell>
          <cell r="AE1114">
            <v>2</v>
          </cell>
          <cell r="AF1114" t="str">
            <v>Impianto fisso per il mantenimento della carica elettrica dell'ambulanza presso la sede</v>
          </cell>
          <cell r="AG1114">
            <v>270</v>
          </cell>
          <cell r="AH1114" t="str">
            <v>Ambulanza tipo "A / A1"</v>
          </cell>
          <cell r="AI1114">
            <v>1</v>
          </cell>
          <cell r="AJ1114" t="str">
            <v>MSB</v>
          </cell>
          <cell r="AK1114" t="str">
            <v>NO</v>
          </cell>
          <cell r="AL1114">
            <v>4380</v>
          </cell>
          <cell r="AM1114">
            <v>0.33333333333333331</v>
          </cell>
          <cell r="AN1114">
            <v>0.83333333333333337</v>
          </cell>
          <cell r="AO1114" t="str">
            <v>tutti</v>
          </cell>
          <cell r="AP1114" t="str">
            <v>no</v>
          </cell>
          <cell r="AQ1114" t="str">
            <v>si</v>
          </cell>
          <cell r="AR1114" t="str">
            <v>si</v>
          </cell>
          <cell r="AS1114" t="str">
            <v>Tutta la dotazione prevista dal DOC. 37 di AREU. Il DAE e l'Elettrocardiografo sono forniti da AREU</v>
          </cell>
          <cell r="AT1114" t="str">
            <v>forniti da AREU</v>
          </cell>
          <cell r="AU1114" t="str">
            <v>pc completo di monitor, tastiera e mouse, connettività, telefono con SOREU</v>
          </cell>
          <cell r="AV1114" t="str">
            <v>radio veicolare</v>
          </cell>
          <cell r="AW1114" t="str">
            <v>no</v>
          </cell>
          <cell r="AX1114" t="str">
            <v>A</v>
          </cell>
        </row>
        <row r="1115">
          <cell r="A1115" t="str">
            <v>MI-019/A4</v>
          </cell>
          <cell r="B1115">
            <v>1</v>
          </cell>
        </row>
        <row r="1116">
          <cell r="A1116" t="str">
            <v>MI-019/A5</v>
          </cell>
          <cell r="B1116">
            <v>1</v>
          </cell>
        </row>
        <row r="1117">
          <cell r="A1117" t="str">
            <v>MI-019/A6</v>
          </cell>
          <cell r="B1117">
            <v>1</v>
          </cell>
        </row>
        <row r="1118">
          <cell r="A1118" t="str">
            <v>MI-020/A1</v>
          </cell>
          <cell r="B1118">
            <v>1</v>
          </cell>
          <cell r="C1118" t="str">
            <v>MI-020/A1</v>
          </cell>
          <cell r="D1118" t="str">
            <v>MI-020/A</v>
          </cell>
          <cell r="E1118" t="str">
            <v>Milano</v>
          </cell>
          <cell r="F1118" t="str">
            <v>MI-020</v>
          </cell>
          <cell r="H1118" t="str">
            <v>N 45°31'19.01'' E 9°17'02.25''</v>
          </cell>
          <cell r="I1118" t="str">
            <v>Via G. Garibaldi ang. via Piave</v>
          </cell>
          <cell r="J1118">
            <v>4</v>
          </cell>
          <cell r="K1118">
            <v>8</v>
          </cell>
          <cell r="N1118">
            <v>1</v>
          </cell>
          <cell r="O1118" t="str">
            <v>3u.</v>
          </cell>
          <cell r="P1118">
            <v>16</v>
          </cell>
          <cell r="Q1118">
            <v>8</v>
          </cell>
          <cell r="R1118">
            <v>7</v>
          </cell>
          <cell r="S1118" t="str">
            <v>un autista soccorritore e due soccorritori</v>
          </cell>
          <cell r="T1118">
            <v>12</v>
          </cell>
          <cell r="U1118" t="str">
            <v>si</v>
          </cell>
          <cell r="V1118" t="str">
            <v>no</v>
          </cell>
          <cell r="W1118">
            <v>4723</v>
          </cell>
          <cell r="X1118">
            <v>53768</v>
          </cell>
          <cell r="Y1118">
            <v>11.38428964641118</v>
          </cell>
          <cell r="Z1118" t="str">
            <v>Cologno monzese h24</v>
          </cell>
          <cell r="AA1118" t="str">
            <v>H24</v>
          </cell>
          <cell r="AB1118">
            <v>0</v>
          </cell>
          <cell r="AC1118">
            <v>0</v>
          </cell>
          <cell r="AD1118">
            <v>26280</v>
          </cell>
          <cell r="AE1118">
            <v>2</v>
          </cell>
          <cell r="AF1118" t="str">
            <v>Impianto fisso per il mantenimento della carica elettrica dell'ambulanza presso la sede</v>
          </cell>
          <cell r="AG1118">
            <v>271</v>
          </cell>
          <cell r="AH1118" t="str">
            <v>Ambulanza tipo "A / A1"</v>
          </cell>
          <cell r="AI1118">
            <v>1</v>
          </cell>
          <cell r="AJ1118" t="str">
            <v>MSB</v>
          </cell>
          <cell r="AK1118" t="str">
            <v>NO</v>
          </cell>
          <cell r="AL1118">
            <v>8760</v>
          </cell>
          <cell r="AM1118">
            <v>0.33333333333333331</v>
          </cell>
          <cell r="AN1118">
            <v>0.33333333333333331</v>
          </cell>
          <cell r="AO1118" t="str">
            <v>tutti</v>
          </cell>
          <cell r="AP1118" t="str">
            <v>no</v>
          </cell>
          <cell r="AQ1118" t="str">
            <v>si</v>
          </cell>
          <cell r="AR1118" t="str">
            <v>si</v>
          </cell>
          <cell r="AS1118" t="str">
            <v>Tutta la dotazione prevista dal DOC. 37 di AREU. Il DAE e l'Elettrocardiografo sono forniti da AREU</v>
          </cell>
          <cell r="AT1118" t="str">
            <v>forniti da AREU</v>
          </cell>
          <cell r="AU1118" t="str">
            <v>pc completo di monitor, tastiera e mouse, connettività, telefono con SOREU</v>
          </cell>
          <cell r="AV1118" t="str">
            <v>radio veicolare</v>
          </cell>
          <cell r="AW1118" t="str">
            <v>no</v>
          </cell>
          <cell r="AX1118" t="str">
            <v>A</v>
          </cell>
        </row>
        <row r="1119">
          <cell r="A1119" t="str">
            <v>MI-020/A2</v>
          </cell>
          <cell r="B1119">
            <v>1</v>
          </cell>
          <cell r="C1119" t="str">
            <v>MI-020/A2</v>
          </cell>
          <cell r="D1119" t="str">
            <v>MI-020/A</v>
          </cell>
          <cell r="E1119" t="str">
            <v>Milano</v>
          </cell>
          <cell r="F1119" t="str">
            <v>MI-020</v>
          </cell>
          <cell r="H1119" t="str">
            <v>N 45° 31' 43" E 9° 16' 44"</v>
          </cell>
          <cell r="I1119" t="str">
            <v>Cologno M. intersezione Via Milano con Via Piave</v>
          </cell>
          <cell r="J1119">
            <v>4</v>
          </cell>
          <cell r="K1119">
            <v>8</v>
          </cell>
          <cell r="N1119">
            <v>1</v>
          </cell>
          <cell r="O1119" t="str">
            <v>2u.</v>
          </cell>
          <cell r="P1119">
            <v>12</v>
          </cell>
          <cell r="Q1119">
            <v>0</v>
          </cell>
          <cell r="R1119">
            <v>7</v>
          </cell>
          <cell r="S1119" t="str">
            <v>un autista soccorritore e un soccorritore</v>
          </cell>
          <cell r="T1119">
            <v>12</v>
          </cell>
          <cell r="U1119" t="str">
            <v>no</v>
          </cell>
          <cell r="V1119" t="str">
            <v>no</v>
          </cell>
          <cell r="W1119">
            <v>2362</v>
          </cell>
          <cell r="X1119">
            <v>26884</v>
          </cell>
          <cell r="Y1119">
            <v>11.381879762912785</v>
          </cell>
          <cell r="Z1119" t="str">
            <v>Cologno monzese h12</v>
          </cell>
          <cell r="AA1119" t="str">
            <v>H12</v>
          </cell>
          <cell r="AB1119">
            <v>0</v>
          </cell>
          <cell r="AC1119">
            <v>0</v>
          </cell>
          <cell r="AD1119">
            <v>8760</v>
          </cell>
          <cell r="AE1119">
            <v>2</v>
          </cell>
          <cell r="AF1119" t="str">
            <v>Impianto fisso per il mantenimento della carica elettrica dell'ambulanza presso la sede</v>
          </cell>
          <cell r="AG1119">
            <v>272</v>
          </cell>
          <cell r="AH1119" t="str">
            <v>Ambulanza tipo "A / A1"</v>
          </cell>
          <cell r="AI1119">
            <v>1</v>
          </cell>
          <cell r="AJ1119" t="str">
            <v>MSB</v>
          </cell>
          <cell r="AK1119" t="str">
            <v>NO</v>
          </cell>
          <cell r="AL1119">
            <v>4380</v>
          </cell>
          <cell r="AM1119">
            <v>0.375</v>
          </cell>
          <cell r="AN1119">
            <v>0.875</v>
          </cell>
          <cell r="AO1119" t="str">
            <v>tutti</v>
          </cell>
          <cell r="AP1119" t="str">
            <v>no</v>
          </cell>
          <cell r="AQ1119" t="str">
            <v>si</v>
          </cell>
          <cell r="AR1119" t="str">
            <v>si</v>
          </cell>
          <cell r="AS1119" t="str">
            <v>Tutta la dotazione prevista dal DOC. 37 di AREU. Il DAE e l'Elettrocardiografo sono forniti da AREU</v>
          </cell>
          <cell r="AT1119" t="str">
            <v>forniti da AREU</v>
          </cell>
          <cell r="AU1119" t="str">
            <v>pc completo di monitor, tastiera e mouse, connettività, telefono con SOREU</v>
          </cell>
          <cell r="AV1119" t="str">
            <v>radio veicolare</v>
          </cell>
          <cell r="AW1119" t="str">
            <v>no</v>
          </cell>
          <cell r="AX1119" t="str">
            <v>A</v>
          </cell>
        </row>
        <row r="1120">
          <cell r="A1120" t="str">
            <v>MI-020/A3</v>
          </cell>
          <cell r="B1120">
            <v>1</v>
          </cell>
        </row>
        <row r="1121">
          <cell r="A1121" t="str">
            <v>MI-020/A4</v>
          </cell>
          <cell r="B1121">
            <v>1</v>
          </cell>
        </row>
        <row r="1122">
          <cell r="A1122" t="str">
            <v>MI-020/A5</v>
          </cell>
          <cell r="B1122">
            <v>1</v>
          </cell>
        </row>
        <row r="1123">
          <cell r="A1123" t="str">
            <v>MI-020/A6</v>
          </cell>
          <cell r="B1123">
            <v>1</v>
          </cell>
        </row>
        <row r="1124">
          <cell r="A1124" t="str">
            <v>MI-020/B1</v>
          </cell>
          <cell r="B1124">
            <v>1</v>
          </cell>
          <cell r="C1124" t="str">
            <v>MI-020/B1</v>
          </cell>
          <cell r="D1124" t="str">
            <v>MI-020/B</v>
          </cell>
          <cell r="E1124" t="str">
            <v>Milano</v>
          </cell>
          <cell r="F1124" t="str">
            <v>MI-020</v>
          </cell>
          <cell r="H1124" t="str">
            <v>N 45°31'35.97'' E 9°13'43.64''</v>
          </cell>
          <cell r="I1124" t="str">
            <v>V.le E. Marelli con via Gorizia</v>
          </cell>
          <cell r="J1124">
            <v>4</v>
          </cell>
          <cell r="K1124">
            <v>8</v>
          </cell>
          <cell r="N1124">
            <v>1</v>
          </cell>
          <cell r="O1124" t="str">
            <v>2/3u.</v>
          </cell>
          <cell r="P1124">
            <v>16</v>
          </cell>
          <cell r="Q1124">
            <v>8</v>
          </cell>
          <cell r="R1124">
            <v>7</v>
          </cell>
          <cell r="S1124" t="str">
            <v>dalle ore 6 alle 22: un autista socc.re  e un socc.re; dalle ore 22 alle 6 un autista socc.re e due socc.ri</v>
          </cell>
          <cell r="T1124">
            <v>12</v>
          </cell>
          <cell r="U1124" t="str">
            <v>si</v>
          </cell>
          <cell r="V1124" t="str">
            <v>no</v>
          </cell>
          <cell r="W1124">
            <v>5332</v>
          </cell>
          <cell r="X1124">
            <v>52628</v>
          </cell>
          <cell r="Y1124">
            <v>9.8702175543885975</v>
          </cell>
          <cell r="Z1124" t="str">
            <v>Sesto san giovanni h24</v>
          </cell>
          <cell r="AA1124" t="str">
            <v>H24</v>
          </cell>
          <cell r="AB1124">
            <v>0</v>
          </cell>
          <cell r="AC1124">
            <v>0</v>
          </cell>
          <cell r="AD1124">
            <v>20440</v>
          </cell>
          <cell r="AE1124">
            <v>2</v>
          </cell>
          <cell r="AF1124" t="str">
            <v>Impianto fisso per il mantenimento della carica elettrica dell'ambulanza presso la sede</v>
          </cell>
          <cell r="AG1124">
            <v>273</v>
          </cell>
          <cell r="AH1124" t="str">
            <v>Ambulanza tipo "A / A1"</v>
          </cell>
          <cell r="AI1124">
            <v>1</v>
          </cell>
          <cell r="AJ1124" t="str">
            <v>MSB</v>
          </cell>
          <cell r="AK1124" t="str">
            <v>NO</v>
          </cell>
          <cell r="AL1124">
            <v>8760</v>
          </cell>
          <cell r="AM1124">
            <v>0.33333333333333331</v>
          </cell>
          <cell r="AN1124">
            <v>0.33333333333333331</v>
          </cell>
          <cell r="AO1124" t="str">
            <v>tutti</v>
          </cell>
          <cell r="AP1124" t="str">
            <v>no</v>
          </cell>
          <cell r="AQ1124" t="str">
            <v>si</v>
          </cell>
          <cell r="AR1124" t="str">
            <v>si</v>
          </cell>
          <cell r="AS1124" t="str">
            <v>Tutta la dotazione prevista dal DOC. 37 di AREU. Il DAE e l'Elettrocardiografo sono forniti da AREU</v>
          </cell>
          <cell r="AT1124" t="str">
            <v>forniti da AREU</v>
          </cell>
          <cell r="AU1124" t="str">
            <v>pc completo di monitor, tastiera e mouse, connettività, telefono con SOREU</v>
          </cell>
          <cell r="AV1124" t="str">
            <v>radio veicolare</v>
          </cell>
          <cell r="AW1124" t="str">
            <v>no</v>
          </cell>
          <cell r="AX1124" t="str">
            <v>A</v>
          </cell>
        </row>
        <row r="1125">
          <cell r="A1125" t="str">
            <v>MI-020/B2</v>
          </cell>
          <cell r="B1125">
            <v>1</v>
          </cell>
        </row>
        <row r="1126">
          <cell r="A1126" t="str">
            <v>MI-020/B3</v>
          </cell>
          <cell r="B1126">
            <v>1</v>
          </cell>
        </row>
        <row r="1127">
          <cell r="A1127" t="str">
            <v>MI-020/B4</v>
          </cell>
          <cell r="B1127">
            <v>1</v>
          </cell>
        </row>
        <row r="1128">
          <cell r="A1128" t="str">
            <v>MI-020/B5</v>
          </cell>
          <cell r="B1128">
            <v>1</v>
          </cell>
        </row>
        <row r="1129">
          <cell r="A1129" t="str">
            <v>MI-020/B6</v>
          </cell>
          <cell r="B1129">
            <v>1</v>
          </cell>
        </row>
        <row r="1130">
          <cell r="A1130" t="str">
            <v>MI-021/A1</v>
          </cell>
          <cell r="B1130">
            <v>1</v>
          </cell>
          <cell r="C1130" t="str">
            <v>MI-021/A1</v>
          </cell>
          <cell r="D1130" t="str">
            <v>MI-021/A</v>
          </cell>
          <cell r="E1130" t="str">
            <v>Milano</v>
          </cell>
          <cell r="F1130" t="str">
            <v>MI-021</v>
          </cell>
          <cell r="H1130" t="str">
            <v>N 45°33'57.02'' E 9°12'39.24''</v>
          </cell>
          <cell r="I1130" t="str">
            <v>Intersezione via L.B. Alberti con via N. Machiavelli</v>
          </cell>
          <cell r="J1130">
            <v>4</v>
          </cell>
          <cell r="K1130">
            <v>8</v>
          </cell>
          <cell r="N1130">
            <v>1</v>
          </cell>
          <cell r="O1130" t="str">
            <v>2/3u.</v>
          </cell>
          <cell r="P1130">
            <v>16</v>
          </cell>
          <cell r="Q1130">
            <v>8</v>
          </cell>
          <cell r="R1130">
            <v>7</v>
          </cell>
          <cell r="S1130" t="str">
            <v>dalle ore 6 alle 22: un autista socc.re  e un socc.re; dalle ore 22 alle 6 un autista socc.re e due socc.ri</v>
          </cell>
          <cell r="T1130">
            <v>12</v>
          </cell>
          <cell r="U1130" t="str">
            <v>si</v>
          </cell>
          <cell r="V1130" t="str">
            <v>no</v>
          </cell>
          <cell r="W1130">
            <v>5049</v>
          </cell>
          <cell r="X1130">
            <v>56508</v>
          </cell>
          <cell r="Y1130">
            <v>11.191919191919192</v>
          </cell>
          <cell r="Z1130" t="str">
            <v>Cinisello h24</v>
          </cell>
          <cell r="AA1130" t="str">
            <v>H24</v>
          </cell>
          <cell r="AB1130">
            <v>0</v>
          </cell>
          <cell r="AC1130">
            <v>0</v>
          </cell>
          <cell r="AD1130">
            <v>20440</v>
          </cell>
          <cell r="AE1130">
            <v>2</v>
          </cell>
          <cell r="AF1130" t="str">
            <v>Impianto fisso per il mantenimento della carica elettrica dell'ambulanza presso la sede</v>
          </cell>
          <cell r="AG1130">
            <v>274</v>
          </cell>
          <cell r="AH1130" t="str">
            <v>Ambulanza tipo "A / A1"</v>
          </cell>
          <cell r="AI1130">
            <v>1</v>
          </cell>
          <cell r="AJ1130" t="str">
            <v>MSB</v>
          </cell>
          <cell r="AK1130" t="str">
            <v>NO</v>
          </cell>
          <cell r="AL1130">
            <v>8760</v>
          </cell>
          <cell r="AM1130">
            <v>0.33333333333333331</v>
          </cell>
          <cell r="AN1130">
            <v>0.33333333333333331</v>
          </cell>
          <cell r="AO1130" t="str">
            <v>tutti</v>
          </cell>
          <cell r="AP1130" t="str">
            <v>no</v>
          </cell>
          <cell r="AQ1130" t="str">
            <v>si</v>
          </cell>
          <cell r="AR1130" t="str">
            <v>si</v>
          </cell>
          <cell r="AS1130" t="str">
            <v>Tutta la dotazione prevista dal DOC. 37 di AREU. Il DAE e l'Elettrocardiografo sono forniti da AREU</v>
          </cell>
          <cell r="AT1130" t="str">
            <v>forniti da AREU</v>
          </cell>
          <cell r="AU1130" t="str">
            <v>pc completo di monitor, tastiera e mouse, connettività, telefono con SOREU</v>
          </cell>
          <cell r="AV1130" t="str">
            <v>radio veicolare</v>
          </cell>
          <cell r="AW1130" t="str">
            <v>no</v>
          </cell>
          <cell r="AX1130" t="str">
            <v>A</v>
          </cell>
        </row>
        <row r="1131">
          <cell r="A1131" t="str">
            <v>MI-021/A2</v>
          </cell>
          <cell r="B1131">
            <v>1</v>
          </cell>
          <cell r="C1131" t="str">
            <v>MI-021/A2</v>
          </cell>
          <cell r="D1131" t="str">
            <v>MI-021/A</v>
          </cell>
          <cell r="E1131" t="str">
            <v>Milano</v>
          </cell>
          <cell r="F1131" t="str">
            <v>MI-021</v>
          </cell>
          <cell r="H1131" t="str">
            <v>N 45°32'19.46'' E 9°11'52.98''</v>
          </cell>
          <cell r="I1131" t="str">
            <v>Bresso, intersezione via G. Matteotti con via A. Grandi</v>
          </cell>
          <cell r="J1131">
            <v>4</v>
          </cell>
          <cell r="K1131">
            <v>8</v>
          </cell>
          <cell r="N1131">
            <v>1</v>
          </cell>
          <cell r="O1131" t="str">
            <v>2u.</v>
          </cell>
          <cell r="P1131">
            <v>8</v>
          </cell>
          <cell r="Q1131">
            <v>0</v>
          </cell>
          <cell r="R1131">
            <v>7</v>
          </cell>
          <cell r="S1131" t="str">
            <v>un autista soccorritore e un soccorritore</v>
          </cell>
          <cell r="T1131">
            <v>12</v>
          </cell>
          <cell r="U1131" t="str">
            <v>no</v>
          </cell>
          <cell r="V1131" t="str">
            <v>no</v>
          </cell>
          <cell r="W1131">
            <v>1348</v>
          </cell>
          <cell r="X1131">
            <v>15928</v>
          </cell>
          <cell r="Y1131">
            <v>11.816023738872403</v>
          </cell>
          <cell r="Z1131" t="str">
            <v>Bresso h8</v>
          </cell>
          <cell r="AA1131" t="str">
            <v>H8</v>
          </cell>
          <cell r="AB1131">
            <v>0</v>
          </cell>
          <cell r="AC1131">
            <v>0</v>
          </cell>
          <cell r="AD1131">
            <v>5840</v>
          </cell>
          <cell r="AE1131">
            <v>2</v>
          </cell>
          <cell r="AF1131" t="str">
            <v>Impianto fisso per il mantenimento della carica elettrica dell'ambulanza presso la sede</v>
          </cell>
          <cell r="AG1131">
            <v>275</v>
          </cell>
          <cell r="AH1131" t="str">
            <v>Ambulanza tipo "A / A1"</v>
          </cell>
          <cell r="AI1131">
            <v>1</v>
          </cell>
          <cell r="AJ1131" t="str">
            <v>MSB</v>
          </cell>
          <cell r="AK1131" t="str">
            <v>NO</v>
          </cell>
          <cell r="AL1131">
            <v>2920</v>
          </cell>
          <cell r="AM1131">
            <v>0.41666666666666669</v>
          </cell>
          <cell r="AN1131">
            <v>0.75</v>
          </cell>
          <cell r="AO1131" t="str">
            <v>tutti</v>
          </cell>
          <cell r="AP1131" t="str">
            <v>no</v>
          </cell>
          <cell r="AQ1131" t="str">
            <v>si</v>
          </cell>
          <cell r="AR1131" t="str">
            <v>si</v>
          </cell>
          <cell r="AS1131" t="str">
            <v>Tutta la dotazione prevista dal DOC. 37 di AREU. Il DAE e l'Elettrocardiografo sono forniti da AREU</v>
          </cell>
          <cell r="AT1131" t="str">
            <v>forniti da AREU</v>
          </cell>
          <cell r="AU1131" t="str">
            <v>pc completo di monitor, tastiera e mouse, connettività, telefono con SOREU</v>
          </cell>
          <cell r="AV1131" t="str">
            <v>radio veicolare</v>
          </cell>
          <cell r="AW1131" t="str">
            <v>no</v>
          </cell>
          <cell r="AX1131" t="str">
            <v>A</v>
          </cell>
        </row>
        <row r="1132">
          <cell r="A1132" t="str">
            <v>MI-021/A3</v>
          </cell>
          <cell r="B1132">
            <v>1</v>
          </cell>
        </row>
        <row r="1133">
          <cell r="A1133" t="str">
            <v>MI-021/A4</v>
          </cell>
          <cell r="B1133">
            <v>1</v>
          </cell>
        </row>
        <row r="1134">
          <cell r="A1134" t="str">
            <v>MI-021/A5</v>
          </cell>
          <cell r="B1134">
            <v>1</v>
          </cell>
        </row>
        <row r="1135">
          <cell r="A1135" t="str">
            <v>MI-021/A6</v>
          </cell>
          <cell r="B1135">
            <v>1</v>
          </cell>
        </row>
        <row r="1136">
          <cell r="A1136" t="str">
            <v>MI-021/B1</v>
          </cell>
          <cell r="B1136">
            <v>1</v>
          </cell>
          <cell r="C1136" t="str">
            <v>MI-021/B1</v>
          </cell>
          <cell r="D1136" t="str">
            <v>MI-021/B</v>
          </cell>
          <cell r="E1136" t="str">
            <v>Milano</v>
          </cell>
          <cell r="F1136" t="str">
            <v>MI-021</v>
          </cell>
          <cell r="H1136" t="str">
            <v>N 45° 33' 15.45'' E 9° 10' 27.46''</v>
          </cell>
          <cell r="I1136" t="str">
            <v>Intersezione via Seveso con via E. Pedretti</v>
          </cell>
          <cell r="J1136">
            <v>4</v>
          </cell>
          <cell r="K1136">
            <v>8</v>
          </cell>
          <cell r="N1136">
            <v>1</v>
          </cell>
          <cell r="O1136" t="str">
            <v>3u.</v>
          </cell>
          <cell r="P1136">
            <v>16</v>
          </cell>
          <cell r="Q1136">
            <v>8</v>
          </cell>
          <cell r="R1136">
            <v>7</v>
          </cell>
          <cell r="S1136" t="str">
            <v>un autista soccorritore e due soccorritori</v>
          </cell>
          <cell r="T1136">
            <v>12</v>
          </cell>
          <cell r="U1136" t="str">
            <v>si</v>
          </cell>
          <cell r="V1136" t="str">
            <v>no</v>
          </cell>
          <cell r="W1136">
            <v>4786</v>
          </cell>
          <cell r="X1136">
            <v>62840</v>
          </cell>
          <cell r="Y1136">
            <v>13.129962390305057</v>
          </cell>
          <cell r="Z1136" t="str">
            <v>Cusano h24</v>
          </cell>
          <cell r="AA1136" t="str">
            <v>H24</v>
          </cell>
          <cell r="AB1136">
            <v>0</v>
          </cell>
          <cell r="AC1136">
            <v>0</v>
          </cell>
          <cell r="AD1136">
            <v>26280</v>
          </cell>
          <cell r="AE1136">
            <v>2</v>
          </cell>
          <cell r="AF1136" t="str">
            <v>Impianto fisso per il mantenimento della carica elettrica dell'ambulanza presso la sede</v>
          </cell>
          <cell r="AG1136">
            <v>276</v>
          </cell>
          <cell r="AH1136" t="str">
            <v>Ambulanza tipo "A / A1"</v>
          </cell>
          <cell r="AI1136">
            <v>1</v>
          </cell>
          <cell r="AJ1136" t="str">
            <v>MSB</v>
          </cell>
          <cell r="AK1136" t="str">
            <v>NO</v>
          </cell>
          <cell r="AL1136">
            <v>8760</v>
          </cell>
          <cell r="AM1136">
            <v>0.33333333333333331</v>
          </cell>
          <cell r="AN1136">
            <v>0.33333333333333331</v>
          </cell>
          <cell r="AO1136" t="str">
            <v>tutti</v>
          </cell>
          <cell r="AP1136" t="str">
            <v>no</v>
          </cell>
          <cell r="AQ1136" t="str">
            <v>si</v>
          </cell>
          <cell r="AR1136" t="str">
            <v>si</v>
          </cell>
          <cell r="AS1136" t="str">
            <v>Tutta la dotazione prevista dal DOC. 37 di AREU. Il DAE e l'Elettrocardiografo sono forniti da AREU</v>
          </cell>
          <cell r="AT1136" t="str">
            <v>forniti da AREU</v>
          </cell>
          <cell r="AU1136" t="str">
            <v>pc completo di monitor, tastiera e mouse, connettività, telefono con SOREU</v>
          </cell>
          <cell r="AV1136" t="str">
            <v>radio veicolare</v>
          </cell>
          <cell r="AW1136" t="str">
            <v>no</v>
          </cell>
          <cell r="AX1136" t="str">
            <v>A</v>
          </cell>
        </row>
        <row r="1137">
          <cell r="A1137" t="str">
            <v>MI-021/B2</v>
          </cell>
          <cell r="B1137">
            <v>1</v>
          </cell>
          <cell r="C1137" t="str">
            <v>MI-021/B2</v>
          </cell>
          <cell r="D1137" t="str">
            <v>MI-021/B</v>
          </cell>
          <cell r="E1137" t="str">
            <v>Milano</v>
          </cell>
          <cell r="F1137" t="str">
            <v>MI-021</v>
          </cell>
          <cell r="H1137" t="str">
            <v>N 45°32'36.95'' E 9°09'28.00''</v>
          </cell>
          <cell r="I1137" t="str">
            <v>Cormano, SP 44 ang. via F. Filzi</v>
          </cell>
          <cell r="J1137">
            <v>4</v>
          </cell>
          <cell r="K1137">
            <v>8</v>
          </cell>
          <cell r="N1137">
            <v>1</v>
          </cell>
          <cell r="O1137" t="str">
            <v>2u.</v>
          </cell>
          <cell r="P1137">
            <v>12</v>
          </cell>
          <cell r="Q1137">
            <v>0</v>
          </cell>
          <cell r="R1137">
            <v>7</v>
          </cell>
          <cell r="S1137" t="str">
            <v>un autista soccorritore e un soccorritore</v>
          </cell>
          <cell r="T1137">
            <v>12</v>
          </cell>
          <cell r="U1137" t="str">
            <v>no</v>
          </cell>
          <cell r="V1137" t="str">
            <v>no</v>
          </cell>
          <cell r="W1137">
            <v>2736</v>
          </cell>
          <cell r="X1137">
            <v>38364</v>
          </cell>
          <cell r="Y1137">
            <v>14.021929824561404</v>
          </cell>
          <cell r="Z1137" t="str">
            <v>Cormano h12</v>
          </cell>
          <cell r="AA1137" t="str">
            <v>H12</v>
          </cell>
          <cell r="AB1137">
            <v>0</v>
          </cell>
          <cell r="AC1137">
            <v>0</v>
          </cell>
          <cell r="AD1137">
            <v>8760</v>
          </cell>
          <cell r="AE1137">
            <v>2</v>
          </cell>
          <cell r="AF1137" t="str">
            <v>Impianto fisso per il mantenimento della carica elettrica dell'ambulanza presso la sede</v>
          </cell>
          <cell r="AG1137">
            <v>277</v>
          </cell>
          <cell r="AH1137" t="str">
            <v>Ambulanza tipo "A / A1"</v>
          </cell>
          <cell r="AI1137">
            <v>1</v>
          </cell>
          <cell r="AJ1137" t="str">
            <v>MSB</v>
          </cell>
          <cell r="AK1137" t="str">
            <v>NO</v>
          </cell>
          <cell r="AL1137">
            <v>4380</v>
          </cell>
          <cell r="AM1137">
            <v>0.41666666666666669</v>
          </cell>
          <cell r="AN1137">
            <v>0.91666666666666663</v>
          </cell>
          <cell r="AO1137" t="str">
            <v>tutti</v>
          </cell>
          <cell r="AP1137" t="str">
            <v>no</v>
          </cell>
          <cell r="AQ1137" t="str">
            <v>si</v>
          </cell>
          <cell r="AR1137" t="str">
            <v>si</v>
          </cell>
          <cell r="AS1137" t="str">
            <v>Tutta la dotazione prevista dal DOC. 37 di AREU. Il DAE e l'Elettrocardiografo sono forniti da AREU</v>
          </cell>
          <cell r="AT1137" t="str">
            <v>forniti da AREU</v>
          </cell>
          <cell r="AU1137" t="str">
            <v>pc completo di monitor, tastiera e mouse, connettività, telefono con SOREU</v>
          </cell>
          <cell r="AV1137" t="str">
            <v>radio veicolare</v>
          </cell>
          <cell r="AW1137" t="str">
            <v>no</v>
          </cell>
          <cell r="AX1137" t="str">
            <v>A</v>
          </cell>
        </row>
        <row r="1138">
          <cell r="A1138" t="str">
            <v>MI-021/B3</v>
          </cell>
          <cell r="B1138">
            <v>1</v>
          </cell>
        </row>
        <row r="1139">
          <cell r="A1139" t="str">
            <v>MI-021/B4</v>
          </cell>
          <cell r="B1139">
            <v>1</v>
          </cell>
        </row>
        <row r="1140">
          <cell r="A1140" t="str">
            <v>MI-021/B5</v>
          </cell>
          <cell r="B1140">
            <v>1</v>
          </cell>
        </row>
        <row r="1141">
          <cell r="A1141" t="str">
            <v>MI-021/B6</v>
          </cell>
          <cell r="B1141">
            <v>1</v>
          </cell>
        </row>
        <row r="1142">
          <cell r="A1142" t="str">
            <v>MI-022/A1</v>
          </cell>
          <cell r="B1142">
            <v>1</v>
          </cell>
          <cell r="C1142" t="str">
            <v>MI-022/A1</v>
          </cell>
          <cell r="D1142" t="str">
            <v>MI-022/A</v>
          </cell>
          <cell r="E1142" t="str">
            <v>Milano</v>
          </cell>
          <cell r="F1142" t="str">
            <v>MI-022</v>
          </cell>
          <cell r="H1142" t="str">
            <v>N 45°36'51.08" E 9°29'55.07"</v>
          </cell>
          <cell r="I1142" t="str">
            <v>Iintersezione SP 2 con via E. Brasca</v>
          </cell>
          <cell r="J1142">
            <v>3</v>
          </cell>
          <cell r="K1142">
            <v>7</v>
          </cell>
          <cell r="N1142">
            <v>1</v>
          </cell>
          <cell r="O1142" t="str">
            <v>3U.</v>
          </cell>
          <cell r="P1142">
            <v>16</v>
          </cell>
          <cell r="Q1142">
            <v>8</v>
          </cell>
          <cell r="R1142">
            <v>7</v>
          </cell>
          <cell r="S1142" t="str">
            <v>un autista soccorritore e due soccorritori</v>
          </cell>
          <cell r="T1142">
            <v>12</v>
          </cell>
          <cell r="U1142" t="str">
            <v>si</v>
          </cell>
          <cell r="V1142" t="str">
            <v>no</v>
          </cell>
          <cell r="W1142">
            <v>3032</v>
          </cell>
          <cell r="X1142">
            <v>76179</v>
          </cell>
          <cell r="Y1142">
            <v>25.125</v>
          </cell>
          <cell r="Z1142" t="str">
            <v>Trezzo h24</v>
          </cell>
          <cell r="AA1142" t="str">
            <v>H24</v>
          </cell>
          <cell r="AB1142">
            <v>0</v>
          </cell>
          <cell r="AC1142">
            <v>0</v>
          </cell>
          <cell r="AD1142">
            <v>26280</v>
          </cell>
          <cell r="AE1142">
            <v>2</v>
          </cell>
          <cell r="AF1142" t="str">
            <v>Impianto fisso per il mantenimento della carica elettrica dell'ambulanza presso la sede</v>
          </cell>
          <cell r="AG1142">
            <v>367</v>
          </cell>
          <cell r="AH1142" t="str">
            <v>Ambulanza tipo "A / A1"</v>
          </cell>
          <cell r="AI1142">
            <v>1</v>
          </cell>
          <cell r="AJ1142" t="str">
            <v>MSB</v>
          </cell>
          <cell r="AK1142" t="str">
            <v>NO</v>
          </cell>
          <cell r="AL1142">
            <v>8760</v>
          </cell>
          <cell r="AM1142">
            <v>0.33333333333333331</v>
          </cell>
          <cell r="AN1142">
            <v>0.33333333333333331</v>
          </cell>
          <cell r="AO1142" t="str">
            <v>tutti</v>
          </cell>
          <cell r="AP1142" t="str">
            <v>no</v>
          </cell>
          <cell r="AQ1142" t="str">
            <v>si</v>
          </cell>
          <cell r="AR1142" t="str">
            <v>si</v>
          </cell>
          <cell r="AS1142" t="str">
            <v>Tutta la dotazione prevista dal DOC. 37 di AREU. Il DAE e l'Elettrocardiografo sono forniti da AREU</v>
          </cell>
          <cell r="AT1142" t="str">
            <v>forniti da AREU</v>
          </cell>
          <cell r="AU1142" t="str">
            <v>pc completo di monitor, tastiera e mouse, connettività, telefono con SOREU</v>
          </cell>
          <cell r="AV1142" t="str">
            <v>radio veicolare</v>
          </cell>
          <cell r="AW1142" t="str">
            <v>no</v>
          </cell>
          <cell r="AX1142" t="str">
            <v>A</v>
          </cell>
        </row>
        <row r="1143">
          <cell r="A1143" t="str">
            <v>MI-022/A2</v>
          </cell>
          <cell r="B1143">
            <v>1</v>
          </cell>
        </row>
        <row r="1144">
          <cell r="A1144" t="str">
            <v>MI-022/A3</v>
          </cell>
          <cell r="B1144">
            <v>1</v>
          </cell>
        </row>
        <row r="1145">
          <cell r="A1145" t="str">
            <v>MI-022/A4</v>
          </cell>
          <cell r="B1145">
            <v>1</v>
          </cell>
        </row>
        <row r="1146">
          <cell r="A1146" t="str">
            <v>MI-022/A5</v>
          </cell>
          <cell r="B1146">
            <v>1</v>
          </cell>
        </row>
        <row r="1147">
          <cell r="A1147" t="str">
            <v>MI-022/A6</v>
          </cell>
          <cell r="B1147">
            <v>1</v>
          </cell>
        </row>
        <row r="1148">
          <cell r="A1148" t="str">
            <v>MI-023/A1</v>
          </cell>
          <cell r="B1148">
            <v>1</v>
          </cell>
          <cell r="C1148" t="str">
            <v>MI-023/A1</v>
          </cell>
          <cell r="D1148" t="str">
            <v>MI-023/A</v>
          </cell>
          <cell r="E1148" t="str">
            <v>Milano</v>
          </cell>
          <cell r="F1148" t="str">
            <v>MI-023</v>
          </cell>
          <cell r="H1148" t="str">
            <v>N 45°35'59.90" E  8°56'1.01"</v>
          </cell>
          <cell r="I1148" t="str">
            <v>Via Comasina ang. Via Galileo Ferraris</v>
          </cell>
          <cell r="J1148">
            <v>3</v>
          </cell>
          <cell r="K1148">
            <v>5</v>
          </cell>
          <cell r="N1148">
            <v>1</v>
          </cell>
          <cell r="O1148" t="str">
            <v>3u.</v>
          </cell>
          <cell r="P1148">
            <v>16</v>
          </cell>
          <cell r="Q1148">
            <v>8</v>
          </cell>
          <cell r="R1148">
            <v>7</v>
          </cell>
          <cell r="S1148" t="str">
            <v>un autista soccorritore e due soccorritori</v>
          </cell>
          <cell r="T1148">
            <v>12</v>
          </cell>
          <cell r="U1148" t="str">
            <v>si</v>
          </cell>
          <cell r="V1148" t="str">
            <v>no</v>
          </cell>
          <cell r="W1148">
            <v>4196</v>
          </cell>
          <cell r="X1148">
            <v>55854</v>
          </cell>
          <cell r="Y1148">
            <v>13.311248808388942</v>
          </cell>
          <cell r="Z1148" t="str">
            <v>Legnano1 h24</v>
          </cell>
          <cell r="AA1148" t="str">
            <v>H24</v>
          </cell>
          <cell r="AB1148">
            <v>0</v>
          </cell>
          <cell r="AC1148">
            <v>0</v>
          </cell>
          <cell r="AD1148">
            <v>26280</v>
          </cell>
          <cell r="AE1148">
            <v>2</v>
          </cell>
          <cell r="AF1148" t="str">
            <v>Impianto fisso per il mantenimento della carica elettrica dell'ambulanza presso la sede</v>
          </cell>
          <cell r="AG1148">
            <v>278</v>
          </cell>
          <cell r="AH1148" t="str">
            <v>Ambulanza tipo "A / A1"</v>
          </cell>
          <cell r="AI1148">
            <v>1</v>
          </cell>
          <cell r="AJ1148" t="str">
            <v>MSB</v>
          </cell>
          <cell r="AK1148" t="str">
            <v>NO</v>
          </cell>
          <cell r="AL1148">
            <v>8760</v>
          </cell>
          <cell r="AM1148">
            <v>0.33333333333333331</v>
          </cell>
          <cell r="AN1148">
            <v>0.33333333333333331</v>
          </cell>
          <cell r="AO1148" t="str">
            <v>tutti</v>
          </cell>
          <cell r="AP1148" t="str">
            <v>no</v>
          </cell>
          <cell r="AQ1148" t="str">
            <v>si</v>
          </cell>
          <cell r="AR1148" t="str">
            <v>si</v>
          </cell>
          <cell r="AS1148" t="str">
            <v>Tutta la dotazione prevista dal DOC. 37 di AREU. Il DAE e l'Elettrocardiografo sono forniti da AREU</v>
          </cell>
          <cell r="AT1148" t="str">
            <v>forniti da AREU</v>
          </cell>
          <cell r="AU1148" t="str">
            <v>pc completo di monitor, tastiera e mouse, connettività, telefono con SOREU</v>
          </cell>
          <cell r="AV1148" t="str">
            <v>radio veicolare</v>
          </cell>
          <cell r="AW1148" t="str">
            <v>no</v>
          </cell>
          <cell r="AX1148" t="str">
            <v>A</v>
          </cell>
        </row>
        <row r="1149">
          <cell r="A1149" t="str">
            <v>MI-023/A2</v>
          </cell>
          <cell r="B1149">
            <v>1</v>
          </cell>
        </row>
        <row r="1150">
          <cell r="A1150" t="str">
            <v>MI-023/A3</v>
          </cell>
          <cell r="B1150">
            <v>1</v>
          </cell>
        </row>
        <row r="1151">
          <cell r="A1151" t="str">
            <v>MI-023/A4</v>
          </cell>
          <cell r="B1151">
            <v>1</v>
          </cell>
        </row>
        <row r="1152">
          <cell r="A1152" t="str">
            <v>MI-023/A5</v>
          </cell>
          <cell r="B1152">
            <v>1</v>
          </cell>
        </row>
        <row r="1153">
          <cell r="A1153" t="str">
            <v>MI-023/A6</v>
          </cell>
          <cell r="B1153">
            <v>1</v>
          </cell>
        </row>
        <row r="1154">
          <cell r="A1154" t="str">
            <v>MI-023/B1</v>
          </cell>
          <cell r="B1154">
            <v>1</v>
          </cell>
          <cell r="C1154" t="str">
            <v>MI-023/B1</v>
          </cell>
          <cell r="D1154" t="str">
            <v>MI-023/B</v>
          </cell>
          <cell r="E1154" t="str">
            <v>Milano</v>
          </cell>
          <cell r="F1154" t="str">
            <v>MI-023</v>
          </cell>
          <cell r="H1154" t="str">
            <v>N 45°35'48.99" E 8°55'5.71"</v>
          </cell>
          <cell r="I1154" t="str">
            <v>Rotatoria via Musazzi via Antonio Barlocco</v>
          </cell>
          <cell r="J1154">
            <v>2</v>
          </cell>
          <cell r="K1154">
            <v>4</v>
          </cell>
          <cell r="N1154">
            <v>1</v>
          </cell>
          <cell r="O1154" t="str">
            <v>2/3u.</v>
          </cell>
          <cell r="P1154">
            <v>16</v>
          </cell>
          <cell r="Q1154">
            <v>8</v>
          </cell>
          <cell r="R1154">
            <v>7</v>
          </cell>
          <cell r="S1154" t="str">
            <v>dalle ore 6 alle 22: un autista socc.re  e un socc.re; dalle ore 22 alle 6 un autista socc.re e due socc.ri</v>
          </cell>
          <cell r="T1154">
            <v>12</v>
          </cell>
          <cell r="U1154" t="str">
            <v>si</v>
          </cell>
          <cell r="V1154" t="str">
            <v>no</v>
          </cell>
          <cell r="W1154">
            <v>4500</v>
          </cell>
          <cell r="X1154">
            <v>58000</v>
          </cell>
          <cell r="Y1154">
            <v>12.888888888888889</v>
          </cell>
          <cell r="Z1154" t="str">
            <v>Legnano2 h24</v>
          </cell>
          <cell r="AA1154" t="str">
            <v>H24</v>
          </cell>
          <cell r="AB1154">
            <v>0</v>
          </cell>
          <cell r="AC1154">
            <v>0</v>
          </cell>
          <cell r="AD1154">
            <v>20440</v>
          </cell>
          <cell r="AE1154">
            <v>2</v>
          </cell>
          <cell r="AF1154" t="str">
            <v>Impianto fisso per il mantenimento della carica elettrica dell'ambulanza presso la sede</v>
          </cell>
          <cell r="AG1154">
            <v>279</v>
          </cell>
          <cell r="AH1154" t="str">
            <v>Ambulanza tipo "A / A1"</v>
          </cell>
          <cell r="AI1154">
            <v>1</v>
          </cell>
          <cell r="AJ1154" t="str">
            <v>MSB</v>
          </cell>
          <cell r="AK1154" t="str">
            <v>NO</v>
          </cell>
          <cell r="AL1154">
            <v>8760</v>
          </cell>
          <cell r="AM1154">
            <v>0.33333333333333331</v>
          </cell>
          <cell r="AN1154">
            <v>0.33333333333333331</v>
          </cell>
          <cell r="AO1154" t="str">
            <v>tutti</v>
          </cell>
          <cell r="AP1154" t="str">
            <v>no</v>
          </cell>
          <cell r="AQ1154" t="str">
            <v>si</v>
          </cell>
          <cell r="AR1154" t="str">
            <v>si</v>
          </cell>
          <cell r="AS1154" t="str">
            <v>Tutta la dotazione prevista dal DOC. 37 di AREU. Il DAE e l'Elettrocardiografo sono forniti da AREU</v>
          </cell>
          <cell r="AT1154" t="str">
            <v>forniti da AREU</v>
          </cell>
          <cell r="AU1154" t="str">
            <v>pc completo di monitor, tastiera e mouse, connettività, telefono con SOREU</v>
          </cell>
          <cell r="AV1154" t="str">
            <v>radio veicolare</v>
          </cell>
          <cell r="AW1154" t="str">
            <v>no</v>
          </cell>
          <cell r="AX1154" t="str">
            <v>A</v>
          </cell>
        </row>
        <row r="1155">
          <cell r="A1155" t="str">
            <v>MI-023/B2</v>
          </cell>
          <cell r="B1155">
            <v>1</v>
          </cell>
        </row>
        <row r="1156">
          <cell r="A1156" t="str">
            <v>MI-023/B3</v>
          </cell>
          <cell r="B1156">
            <v>1</v>
          </cell>
        </row>
        <row r="1157">
          <cell r="A1157" t="str">
            <v>MI-023/B4</v>
          </cell>
          <cell r="B1157">
            <v>1</v>
          </cell>
        </row>
        <row r="1158">
          <cell r="A1158" t="str">
            <v>MI-023/B5</v>
          </cell>
          <cell r="B1158">
            <v>1</v>
          </cell>
        </row>
        <row r="1159">
          <cell r="A1159" t="str">
            <v>MI-023/B6</v>
          </cell>
          <cell r="B1159">
            <v>1</v>
          </cell>
        </row>
        <row r="1160">
          <cell r="A1160" t="str">
            <v>MI-023/C1</v>
          </cell>
          <cell r="B1160">
            <v>1</v>
          </cell>
          <cell r="C1160" t="str">
            <v>MI-023/C1</v>
          </cell>
          <cell r="D1160" t="str">
            <v>MI-023/C</v>
          </cell>
          <cell r="E1160" t="str">
            <v>Milano</v>
          </cell>
          <cell r="F1160" t="str">
            <v>MI-023</v>
          </cell>
          <cell r="H1160" t="str">
            <v>N 45°32'16.5'' E 8°49'08.6''</v>
          </cell>
          <cell r="I1160" t="str">
            <v>Rotonda SP34 - Via I Maggio</v>
          </cell>
          <cell r="J1160">
            <v>2</v>
          </cell>
          <cell r="K1160">
            <v>8</v>
          </cell>
          <cell r="N1160">
            <v>1</v>
          </cell>
          <cell r="O1160" t="str">
            <v>2/3u.</v>
          </cell>
          <cell r="P1160">
            <v>16</v>
          </cell>
          <cell r="Q1160">
            <v>8</v>
          </cell>
          <cell r="R1160">
            <v>7</v>
          </cell>
          <cell r="S1160" t="str">
            <v>dalle ore 6 alle 22: un autista socc.re  e un socc.re; dalle ore 22 alle 6 un autista socc.re e due socc.ri</v>
          </cell>
          <cell r="T1160">
            <v>12</v>
          </cell>
          <cell r="U1160" t="str">
            <v>si</v>
          </cell>
          <cell r="V1160" t="str">
            <v>no</v>
          </cell>
          <cell r="W1160">
            <v>3400</v>
          </cell>
          <cell r="X1160">
            <v>81566</v>
          </cell>
          <cell r="Y1160">
            <v>23.99</v>
          </cell>
          <cell r="Z1160" t="str">
            <v>Buscate h24</v>
          </cell>
          <cell r="AA1160" t="str">
            <v>H24</v>
          </cell>
          <cell r="AB1160">
            <v>0</v>
          </cell>
          <cell r="AC1160">
            <v>0</v>
          </cell>
          <cell r="AD1160">
            <v>20440</v>
          </cell>
          <cell r="AE1160">
            <v>2</v>
          </cell>
          <cell r="AF1160" t="str">
            <v>Impianto fisso per il mantenimento della carica elettrica dell'ambulanza presso la sede</v>
          </cell>
          <cell r="AG1160">
            <v>280</v>
          </cell>
          <cell r="AH1160" t="str">
            <v>Ambulanza tipo "A / A1"</v>
          </cell>
          <cell r="AI1160">
            <v>1</v>
          </cell>
          <cell r="AJ1160" t="str">
            <v>MSB</v>
          </cell>
          <cell r="AK1160" t="str">
            <v>NO</v>
          </cell>
          <cell r="AL1160">
            <v>8760</v>
          </cell>
          <cell r="AM1160">
            <v>0.33333333333333331</v>
          </cell>
          <cell r="AN1160">
            <v>0.33333333333333331</v>
          </cell>
          <cell r="AO1160" t="str">
            <v>tutti</v>
          </cell>
          <cell r="AP1160" t="str">
            <v>no</v>
          </cell>
          <cell r="AQ1160" t="str">
            <v>si</v>
          </cell>
          <cell r="AR1160" t="str">
            <v>si</v>
          </cell>
          <cell r="AS1160" t="str">
            <v>Tutta la dotazione prevista dal DOC. 37 di AREU. Il DAE e l'Elettrocardiografo sono forniti da AREU</v>
          </cell>
          <cell r="AT1160" t="str">
            <v>forniti da AREU</v>
          </cell>
          <cell r="AU1160" t="str">
            <v>pc completo di monitor, tastiera e mouse, connettività, telefono con SOREU</v>
          </cell>
          <cell r="AV1160" t="str">
            <v>radio veicolare</v>
          </cell>
          <cell r="AW1160" t="str">
            <v>no</v>
          </cell>
          <cell r="AX1160" t="str">
            <v>A</v>
          </cell>
        </row>
        <row r="1161">
          <cell r="A1161" t="str">
            <v>MI-023/C2</v>
          </cell>
          <cell r="B1161">
            <v>1</v>
          </cell>
        </row>
        <row r="1162">
          <cell r="A1162" t="str">
            <v>MI-023/C3</v>
          </cell>
          <cell r="B1162">
            <v>1</v>
          </cell>
        </row>
        <row r="1163">
          <cell r="A1163" t="str">
            <v>MI-023/C4</v>
          </cell>
          <cell r="B1163">
            <v>1</v>
          </cell>
        </row>
        <row r="1164">
          <cell r="A1164" t="str">
            <v>MI-023/C5</v>
          </cell>
          <cell r="B1164">
            <v>1</v>
          </cell>
        </row>
        <row r="1165">
          <cell r="A1165" t="str">
            <v>MI-023/C6</v>
          </cell>
          <cell r="B1165">
            <v>1</v>
          </cell>
        </row>
        <row r="1166">
          <cell r="A1166" t="str">
            <v>MI-023/D1</v>
          </cell>
          <cell r="B1166">
            <v>1</v>
          </cell>
          <cell r="C1166" t="str">
            <v>MI-023/D1</v>
          </cell>
          <cell r="D1166" t="str">
            <v>MI-023/D</v>
          </cell>
          <cell r="E1166" t="str">
            <v>Milano</v>
          </cell>
          <cell r="F1166" t="str">
            <v>MI-023</v>
          </cell>
          <cell r="H1166" t="str">
            <v>N 45°32'45.96" E 8°54'54.95"</v>
          </cell>
          <cell r="I1166" t="str">
            <v>Intersezione SP109 con via Boscaccio</v>
          </cell>
          <cell r="J1166">
            <v>2</v>
          </cell>
          <cell r="K1166">
            <v>4</v>
          </cell>
          <cell r="N1166">
            <v>1</v>
          </cell>
          <cell r="O1166" t="str">
            <v>2/3u.</v>
          </cell>
          <cell r="P1166">
            <v>16</v>
          </cell>
          <cell r="Q1166">
            <v>8</v>
          </cell>
          <cell r="R1166">
            <v>7</v>
          </cell>
          <cell r="S1166" t="str">
            <v>dalle ore 6 alle 22: un autista socc.re  e un socc.re; dalle ore 22 alle 6 un autista socc.re e due socc.ri</v>
          </cell>
          <cell r="T1166">
            <v>12</v>
          </cell>
          <cell r="U1166" t="str">
            <v>si</v>
          </cell>
          <cell r="V1166" t="str">
            <v>no</v>
          </cell>
          <cell r="W1166">
            <v>3765</v>
          </cell>
          <cell r="X1166">
            <v>66189</v>
          </cell>
          <cell r="Y1166">
            <v>17.580079681274899</v>
          </cell>
          <cell r="Z1166" t="str">
            <v>Parabiago h24</v>
          </cell>
          <cell r="AA1166" t="str">
            <v>H24</v>
          </cell>
          <cell r="AB1166">
            <v>0</v>
          </cell>
          <cell r="AC1166">
            <v>0</v>
          </cell>
          <cell r="AD1166">
            <v>20440</v>
          </cell>
          <cell r="AE1166">
            <v>2</v>
          </cell>
          <cell r="AF1166" t="str">
            <v>Impianto fisso per il mantenimento della carica elettrica dell'ambulanza presso la sede</v>
          </cell>
          <cell r="AG1166">
            <v>281</v>
          </cell>
          <cell r="AH1166" t="str">
            <v>Ambulanza tipo "A / A1"</v>
          </cell>
          <cell r="AI1166">
            <v>1</v>
          </cell>
          <cell r="AJ1166" t="str">
            <v>MSB</v>
          </cell>
          <cell r="AK1166" t="str">
            <v>NO</v>
          </cell>
          <cell r="AL1166">
            <v>8760</v>
          </cell>
          <cell r="AM1166">
            <v>0.33333333333333331</v>
          </cell>
          <cell r="AN1166">
            <v>0.33333333333333331</v>
          </cell>
          <cell r="AO1166" t="str">
            <v>tutti</v>
          </cell>
          <cell r="AP1166" t="str">
            <v>no</v>
          </cell>
          <cell r="AQ1166" t="str">
            <v>si</v>
          </cell>
          <cell r="AR1166" t="str">
            <v>si</v>
          </cell>
          <cell r="AS1166" t="str">
            <v>Tutta la dotazione prevista dal DOC. 37 di AREU. Il DAE e l'Elettrocardiografo sono forniti da AREU</v>
          </cell>
          <cell r="AT1166" t="str">
            <v>forniti da AREU</v>
          </cell>
          <cell r="AU1166" t="str">
            <v>pc completo di monitor, tastiera e mouse, connettività, telefono con SOREU</v>
          </cell>
          <cell r="AV1166" t="str">
            <v>radio veicolare</v>
          </cell>
          <cell r="AW1166" t="str">
            <v>no</v>
          </cell>
          <cell r="AX1166" t="str">
            <v>A</v>
          </cell>
        </row>
        <row r="1167">
          <cell r="A1167" t="str">
            <v>MI-023/D2</v>
          </cell>
          <cell r="B1167">
            <v>1</v>
          </cell>
        </row>
        <row r="1168">
          <cell r="A1168" t="str">
            <v>MI-023/D3</v>
          </cell>
          <cell r="B1168">
            <v>1</v>
          </cell>
        </row>
        <row r="1169">
          <cell r="A1169" t="str">
            <v>MI-023/D4</v>
          </cell>
          <cell r="B1169">
            <v>1</v>
          </cell>
        </row>
        <row r="1170">
          <cell r="A1170" t="str">
            <v>MI-023/D5</v>
          </cell>
          <cell r="B1170">
            <v>1</v>
          </cell>
        </row>
        <row r="1171">
          <cell r="A1171" t="str">
            <v>MI-023/D6</v>
          </cell>
          <cell r="B1171">
            <v>1</v>
          </cell>
        </row>
        <row r="1172">
          <cell r="A1172" t="str">
            <v>MI-023/E1</v>
          </cell>
          <cell r="B1172">
            <v>1</v>
          </cell>
          <cell r="C1172" t="str">
            <v>MI-023/E1</v>
          </cell>
          <cell r="D1172" t="str">
            <v>MI-023/E</v>
          </cell>
          <cell r="E1172" t="str">
            <v>Milano</v>
          </cell>
          <cell r="F1172" t="str">
            <v>MI-023</v>
          </cell>
          <cell r="H1172" t="str">
            <v>N 45° 33' 07" E 8° 52' 33''</v>
          </cell>
          <cell r="I1172" t="str">
            <v>intersezione Via per Busto con  Via Europa</v>
          </cell>
          <cell r="J1172">
            <v>5</v>
          </cell>
          <cell r="K1172">
            <v>10</v>
          </cell>
          <cell r="N1172">
            <v>1</v>
          </cell>
          <cell r="O1172" t="str">
            <v>2/3u.</v>
          </cell>
          <cell r="P1172">
            <v>16</v>
          </cell>
          <cell r="Q1172">
            <v>8</v>
          </cell>
          <cell r="R1172">
            <v>7</v>
          </cell>
          <cell r="S1172" t="str">
            <v>dalle ore 6 alle 22: un autista socc.re  e un socc.re; dalle ore 22 alle 6 un autista socc.re e due socc.ri</v>
          </cell>
          <cell r="T1172">
            <v>12</v>
          </cell>
          <cell r="U1172" t="str">
            <v>si</v>
          </cell>
          <cell r="V1172" t="str">
            <v>no</v>
          </cell>
          <cell r="W1172">
            <v>3400</v>
          </cell>
          <cell r="X1172">
            <v>81566</v>
          </cell>
          <cell r="Y1172">
            <v>23.99</v>
          </cell>
          <cell r="Z1172" t="str">
            <v>Busto garolfo h24</v>
          </cell>
          <cell r="AA1172" t="str">
            <v>H24</v>
          </cell>
          <cell r="AB1172">
            <v>0</v>
          </cell>
          <cell r="AC1172">
            <v>0</v>
          </cell>
          <cell r="AD1172">
            <v>20440</v>
          </cell>
          <cell r="AE1172">
            <v>2</v>
          </cell>
          <cell r="AF1172" t="str">
            <v>Impianto fisso per il mantenimento della carica elettrica dell'ambulanza presso la sede</v>
          </cell>
          <cell r="AG1172">
            <v>282</v>
          </cell>
          <cell r="AH1172" t="str">
            <v>Ambulanza tipo "A / A1"</v>
          </cell>
          <cell r="AI1172">
            <v>1</v>
          </cell>
          <cell r="AJ1172" t="str">
            <v>MSB</v>
          </cell>
          <cell r="AK1172" t="str">
            <v>NO</v>
          </cell>
          <cell r="AL1172">
            <v>8760</v>
          </cell>
          <cell r="AM1172">
            <v>0.33333333333333331</v>
          </cell>
          <cell r="AN1172">
            <v>0.33333333333333331</v>
          </cell>
          <cell r="AO1172" t="str">
            <v>tutti</v>
          </cell>
          <cell r="AP1172" t="str">
            <v>no</v>
          </cell>
          <cell r="AQ1172" t="str">
            <v>si</v>
          </cell>
          <cell r="AR1172" t="str">
            <v>si</v>
          </cell>
          <cell r="AS1172" t="str">
            <v>Tutta la dotazione prevista dal DOC. 37 di AREU. Il DAE e l'Elettrocardiografo sono forniti da AREU</v>
          </cell>
          <cell r="AT1172" t="str">
            <v>forniti da AREU</v>
          </cell>
          <cell r="AU1172" t="str">
            <v>pc completo di monitor, tastiera e mouse, connettività, telefono con SOREU</v>
          </cell>
          <cell r="AV1172" t="str">
            <v>radio veicolare</v>
          </cell>
          <cell r="AW1172" t="str">
            <v>no</v>
          </cell>
          <cell r="AX1172" t="str">
            <v>A</v>
          </cell>
        </row>
        <row r="1173">
          <cell r="A1173" t="str">
            <v>MI-023/E2</v>
          </cell>
          <cell r="B1173">
            <v>1</v>
          </cell>
        </row>
        <row r="1174">
          <cell r="A1174" t="str">
            <v>MI-023/E3</v>
          </cell>
          <cell r="B1174">
            <v>1</v>
          </cell>
        </row>
        <row r="1175">
          <cell r="A1175" t="str">
            <v>MI-023/E4</v>
          </cell>
          <cell r="B1175">
            <v>1</v>
          </cell>
        </row>
        <row r="1176">
          <cell r="A1176" t="str">
            <v>MI-023/E5</v>
          </cell>
          <cell r="B1176">
            <v>1</v>
          </cell>
        </row>
        <row r="1177">
          <cell r="A1177" t="str">
            <v>MI-023/E6</v>
          </cell>
          <cell r="B1177">
            <v>1</v>
          </cell>
        </row>
        <row r="1178">
          <cell r="A1178" t="str">
            <v>MN-001/A1</v>
          </cell>
          <cell r="B1178">
            <v>1</v>
          </cell>
          <cell r="C1178" t="str">
            <v>MN-001/A1</v>
          </cell>
          <cell r="D1178" t="str">
            <v>MN-001/A</v>
          </cell>
          <cell r="E1178" t="str">
            <v>Mantova</v>
          </cell>
          <cell r="F1178" t="str">
            <v>MN-001</v>
          </cell>
          <cell r="H1178" t="str">
            <v>N 45°15'05'' E 10°39'56''</v>
          </cell>
          <cell r="I1178" t="str">
            <v>Intersezione SP 23 con Strada Levata</v>
          </cell>
          <cell r="J1178">
            <v>1</v>
          </cell>
          <cell r="K1178">
            <v>4</v>
          </cell>
          <cell r="N1178">
            <v>1</v>
          </cell>
          <cell r="O1178" t="str">
            <v>3u.</v>
          </cell>
          <cell r="P1178">
            <v>16</v>
          </cell>
          <cell r="Q1178">
            <v>8</v>
          </cell>
          <cell r="R1178">
            <v>7</v>
          </cell>
          <cell r="S1178" t="str">
            <v>un autista soccorritore e due soccorritori</v>
          </cell>
          <cell r="T1178">
            <v>12</v>
          </cell>
          <cell r="U1178" t="str">
            <v>si</v>
          </cell>
          <cell r="V1178" t="str">
            <v>no</v>
          </cell>
          <cell r="W1178">
            <v>2109</v>
          </cell>
          <cell r="X1178">
            <v>87549</v>
          </cell>
          <cell r="Y1178">
            <v>41.51209103840683</v>
          </cell>
          <cell r="Z1178" t="str">
            <v>Goito h24</v>
          </cell>
          <cell r="AA1178" t="str">
            <v>H24</v>
          </cell>
          <cell r="AB1178">
            <v>0</v>
          </cell>
          <cell r="AC1178">
            <v>0</v>
          </cell>
          <cell r="AD1178">
            <v>26280</v>
          </cell>
          <cell r="AE1178">
            <v>2</v>
          </cell>
          <cell r="AF1178" t="str">
            <v>Impianto fisso per il mantenimento della carica elettrica dell'ambulanza presso la sede</v>
          </cell>
          <cell r="AG1178">
            <v>283</v>
          </cell>
          <cell r="AH1178" t="str">
            <v>Ambulanza tipo "A / A1"</v>
          </cell>
          <cell r="AI1178">
            <v>1</v>
          </cell>
          <cell r="AJ1178" t="str">
            <v>MSB</v>
          </cell>
          <cell r="AK1178" t="str">
            <v>NO</v>
          </cell>
          <cell r="AL1178">
            <v>8760</v>
          </cell>
          <cell r="AM1178">
            <v>0.33333333333333331</v>
          </cell>
          <cell r="AN1178">
            <v>0.33333333333333331</v>
          </cell>
          <cell r="AO1178" t="str">
            <v>tutti</v>
          </cell>
          <cell r="AP1178" t="str">
            <v>no</v>
          </cell>
          <cell r="AQ1178" t="str">
            <v>si</v>
          </cell>
          <cell r="AR1178" t="str">
            <v>si</v>
          </cell>
          <cell r="AS1178" t="str">
            <v>Tutta la dotazione prevista dal DOC. 37 di AREU. Il DAE e l'Elettrocardiografo sono forniti da AREU</v>
          </cell>
          <cell r="AT1178" t="str">
            <v>forniti da AREU</v>
          </cell>
          <cell r="AU1178" t="str">
            <v>pc completo di monitor, tastiera e mouse, connettività, telefono con SOREU</v>
          </cell>
          <cell r="AV1178" t="str">
            <v>radio veicolare</v>
          </cell>
          <cell r="AW1178" t="str">
            <v>no</v>
          </cell>
          <cell r="AX1178" t="str">
            <v>D</v>
          </cell>
        </row>
        <row r="1179">
          <cell r="A1179" t="str">
            <v>MN-001/A2</v>
          </cell>
          <cell r="B1179">
            <v>1</v>
          </cell>
        </row>
        <row r="1180">
          <cell r="A1180" t="str">
            <v>MN-001/A3</v>
          </cell>
          <cell r="B1180">
            <v>1</v>
          </cell>
        </row>
        <row r="1181">
          <cell r="A1181" t="str">
            <v>MN-001/A4</v>
          </cell>
          <cell r="B1181">
            <v>1</v>
          </cell>
        </row>
        <row r="1182">
          <cell r="A1182" t="str">
            <v>MN-001/A5</v>
          </cell>
          <cell r="B1182">
            <v>1</v>
          </cell>
        </row>
        <row r="1183">
          <cell r="A1183" t="str">
            <v>MN-001/A6</v>
          </cell>
          <cell r="B1183">
            <v>1</v>
          </cell>
        </row>
        <row r="1184">
          <cell r="A1184" t="str">
            <v>MN-001/B1</v>
          </cell>
          <cell r="B1184">
            <v>1</v>
          </cell>
          <cell r="C1184" t="str">
            <v>MN-001/B1</v>
          </cell>
          <cell r="D1184" t="str">
            <v>MN-001/B</v>
          </cell>
          <cell r="E1184" t="str">
            <v>Mantova</v>
          </cell>
          <cell r="F1184" t="str">
            <v>MN-001</v>
          </cell>
          <cell r="H1184" t="str">
            <v>N 45°22'26'' E 10°30'26''</v>
          </cell>
          <cell r="I1184" t="str">
            <v>Intersezione via G. Mazzini con via Donatori di Sangue</v>
          </cell>
          <cell r="J1184">
            <v>1</v>
          </cell>
          <cell r="K1184">
            <v>4</v>
          </cell>
          <cell r="N1184">
            <v>1</v>
          </cell>
          <cell r="O1184" t="str">
            <v>2/3u.</v>
          </cell>
          <cell r="P1184">
            <v>16</v>
          </cell>
          <cell r="Q1184">
            <v>8</v>
          </cell>
          <cell r="R1184">
            <v>7</v>
          </cell>
          <cell r="S1184" t="str">
            <v>dalle ore 6 alle 22: un autista socc.re  e un socc.re; dalle ore 22 alle 6 un autista socc.re e due socc.ri</v>
          </cell>
          <cell r="T1184">
            <v>12</v>
          </cell>
          <cell r="U1184" t="str">
            <v>si</v>
          </cell>
          <cell r="V1184" t="str">
            <v>no</v>
          </cell>
          <cell r="W1184">
            <v>2052</v>
          </cell>
          <cell r="X1184">
            <v>40452</v>
          </cell>
          <cell r="Y1184">
            <v>19.71345029239766</v>
          </cell>
          <cell r="Z1184" t="str">
            <v>Castiglione h24</v>
          </cell>
          <cell r="AA1184" t="str">
            <v>H24</v>
          </cell>
          <cell r="AB1184">
            <v>0</v>
          </cell>
          <cell r="AC1184">
            <v>0</v>
          </cell>
          <cell r="AD1184">
            <v>20440</v>
          </cell>
          <cell r="AE1184">
            <v>2</v>
          </cell>
          <cell r="AF1184" t="str">
            <v>Impianto fisso per il mantenimento della carica elettrica dell'ambulanza presso la sede</v>
          </cell>
          <cell r="AG1184">
            <v>358</v>
          </cell>
          <cell r="AH1184" t="str">
            <v>Ambulanza tipo "A / A1"</v>
          </cell>
          <cell r="AI1184">
            <v>1</v>
          </cell>
          <cell r="AJ1184" t="str">
            <v>MSB</v>
          </cell>
          <cell r="AK1184" t="str">
            <v>NO</v>
          </cell>
          <cell r="AL1184">
            <v>8760</v>
          </cell>
          <cell r="AM1184">
            <v>0.33333333333333331</v>
          </cell>
          <cell r="AN1184">
            <v>0.33333333333333331</v>
          </cell>
          <cell r="AO1184" t="str">
            <v>tutti</v>
          </cell>
          <cell r="AP1184" t="str">
            <v>no</v>
          </cell>
          <cell r="AQ1184" t="str">
            <v>si</v>
          </cell>
          <cell r="AR1184" t="str">
            <v>si</v>
          </cell>
          <cell r="AS1184" t="str">
            <v>Tutta la dotazione prevista dal DOC. 37 di AREU. Il DAE e l'Elettrocardiografo sono forniti da AREU</v>
          </cell>
          <cell r="AT1184" t="str">
            <v>forniti da AREU</v>
          </cell>
          <cell r="AU1184" t="str">
            <v>pc completo di monitor, tastiera e mouse, connettività, telefono con SOREU</v>
          </cell>
          <cell r="AV1184" t="str">
            <v>radio veicolare</v>
          </cell>
          <cell r="AW1184" t="str">
            <v>no</v>
          </cell>
          <cell r="AX1184" t="str">
            <v>D</v>
          </cell>
        </row>
        <row r="1185">
          <cell r="A1185" t="str">
            <v>MN-001/B2</v>
          </cell>
          <cell r="B1185">
            <v>1</v>
          </cell>
        </row>
        <row r="1186">
          <cell r="A1186" t="str">
            <v>MN-001/B3</v>
          </cell>
          <cell r="B1186">
            <v>1</v>
          </cell>
        </row>
        <row r="1187">
          <cell r="A1187" t="str">
            <v>MN-001/B4</v>
          </cell>
          <cell r="B1187">
            <v>1</v>
          </cell>
        </row>
        <row r="1188">
          <cell r="A1188" t="str">
            <v>MN-001/B5</v>
          </cell>
          <cell r="B1188">
            <v>1</v>
          </cell>
        </row>
        <row r="1189">
          <cell r="A1189" t="str">
            <v>MN-001/B6</v>
          </cell>
          <cell r="B1189">
            <v>1</v>
          </cell>
        </row>
        <row r="1190">
          <cell r="A1190" t="str">
            <v>MN-001/C1</v>
          </cell>
          <cell r="B1190">
            <v>1</v>
          </cell>
          <cell r="C1190" t="str">
            <v>MN-001/C1</v>
          </cell>
          <cell r="D1190" t="str">
            <v>MN-001/C</v>
          </cell>
          <cell r="E1190" t="str">
            <v>Mantova</v>
          </cell>
          <cell r="F1190" t="str">
            <v>MN-001</v>
          </cell>
          <cell r="H1190" t="str">
            <v>N 45°21'12.95'' E 10°40'53.95''</v>
          </cell>
          <cell r="I1190" t="str">
            <v>Intersezione SP 15 con SP 19</v>
          </cell>
          <cell r="J1190">
            <v>1</v>
          </cell>
          <cell r="K1190">
            <v>5</v>
          </cell>
          <cell r="N1190">
            <v>1</v>
          </cell>
          <cell r="O1190" t="str">
            <v>2u.</v>
          </cell>
          <cell r="P1190">
            <v>16</v>
          </cell>
          <cell r="Q1190">
            <v>8</v>
          </cell>
          <cell r="R1190">
            <v>7</v>
          </cell>
          <cell r="S1190" t="str">
            <v>un autista soccorritore e un soccorritore</v>
          </cell>
          <cell r="T1190">
            <v>12</v>
          </cell>
          <cell r="U1190" t="str">
            <v>si</v>
          </cell>
          <cell r="V1190" t="str">
            <v>no</v>
          </cell>
          <cell r="W1190">
            <v>1760</v>
          </cell>
          <cell r="X1190">
            <v>77070</v>
          </cell>
          <cell r="Y1190">
            <v>43.789772727272727</v>
          </cell>
          <cell r="Z1190" t="str">
            <v>Volta h24</v>
          </cell>
          <cell r="AA1190" t="str">
            <v>H24</v>
          </cell>
          <cell r="AB1190">
            <v>0</v>
          </cell>
          <cell r="AC1190">
            <v>0</v>
          </cell>
          <cell r="AD1190">
            <v>17520</v>
          </cell>
          <cell r="AE1190">
            <v>2</v>
          </cell>
          <cell r="AF1190" t="str">
            <v>Impianto fisso per il mantenimento della carica elettrica dell'ambulanza presso la sede</v>
          </cell>
          <cell r="AG1190">
            <v>359</v>
          </cell>
          <cell r="AH1190" t="str">
            <v>Ambulanza tipo "A / A1"</v>
          </cell>
          <cell r="AI1190">
            <v>1</v>
          </cell>
          <cell r="AJ1190" t="str">
            <v>MSB</v>
          </cell>
          <cell r="AK1190" t="str">
            <v>NO</v>
          </cell>
          <cell r="AL1190">
            <v>8760</v>
          </cell>
          <cell r="AM1190">
            <v>0.33333333333333331</v>
          </cell>
          <cell r="AN1190">
            <v>0.33333333333333331</v>
          </cell>
          <cell r="AO1190" t="str">
            <v>tutti</v>
          </cell>
          <cell r="AP1190" t="str">
            <v>no</v>
          </cell>
          <cell r="AQ1190" t="str">
            <v>si</v>
          </cell>
          <cell r="AR1190" t="str">
            <v>si</v>
          </cell>
          <cell r="AS1190" t="str">
            <v>Tutta la dotazione prevista dal DOC. 37 di AREU. Il DAE e l'Elettrocardiografo sono forniti da AREU</v>
          </cell>
          <cell r="AT1190" t="str">
            <v>forniti da AREU</v>
          </cell>
          <cell r="AU1190" t="str">
            <v>pc completo di monitor, tastiera e mouse, connettività, telefono con SOREU</v>
          </cell>
          <cell r="AV1190" t="str">
            <v>radio veicolare</v>
          </cell>
          <cell r="AW1190" t="str">
            <v>no</v>
          </cell>
          <cell r="AX1190" t="str">
            <v>D</v>
          </cell>
        </row>
        <row r="1191">
          <cell r="A1191" t="str">
            <v>MN-001/C2</v>
          </cell>
          <cell r="B1191">
            <v>1</v>
          </cell>
        </row>
        <row r="1192">
          <cell r="A1192" t="str">
            <v>MN-001/C3</v>
          </cell>
          <cell r="B1192">
            <v>1</v>
          </cell>
        </row>
        <row r="1193">
          <cell r="A1193" t="str">
            <v>MN-001/C4</v>
          </cell>
          <cell r="B1193">
            <v>1</v>
          </cell>
        </row>
        <row r="1194">
          <cell r="A1194" t="str">
            <v>MN-001/C5</v>
          </cell>
          <cell r="B1194">
            <v>1</v>
          </cell>
        </row>
        <row r="1195">
          <cell r="A1195" t="str">
            <v>MN-001/C6</v>
          </cell>
          <cell r="B1195">
            <v>1</v>
          </cell>
        </row>
        <row r="1196">
          <cell r="A1196" t="str">
            <v>MN-001/D1</v>
          </cell>
          <cell r="B1196">
            <v>1</v>
          </cell>
          <cell r="C1196" t="str">
            <v>MN-001/D1</v>
          </cell>
          <cell r="D1196" t="str">
            <v>MN-001/D</v>
          </cell>
          <cell r="E1196" t="str">
            <v>Mantova</v>
          </cell>
          <cell r="F1196" t="str">
            <v>MN-001</v>
          </cell>
          <cell r="H1196" t="str">
            <v>N 45°16'33'' E 10°28'33''</v>
          </cell>
          <cell r="I1196" t="str">
            <v>Intersezione SP 8 con Strada Brughiere, Strada Casaloldo e Viale Prof. B. Ubertini</v>
          </cell>
          <cell r="J1196">
            <v>1</v>
          </cell>
          <cell r="K1196">
            <v>4</v>
          </cell>
          <cell r="N1196">
            <v>1</v>
          </cell>
          <cell r="O1196" t="str">
            <v>2/3u.</v>
          </cell>
          <cell r="P1196">
            <v>16</v>
          </cell>
          <cell r="Q1196">
            <v>8</v>
          </cell>
          <cell r="R1196">
            <v>7</v>
          </cell>
          <cell r="S1196" t="str">
            <v>dalle ore 6 alle 22: un autista socc.re  e un socc.re; dalle ore 22 alle 6 un autista socc.re e due socc.ri</v>
          </cell>
          <cell r="T1196">
            <v>12</v>
          </cell>
          <cell r="U1196" t="str">
            <v>si</v>
          </cell>
          <cell r="V1196" t="str">
            <v>no</v>
          </cell>
          <cell r="W1196">
            <v>2031</v>
          </cell>
          <cell r="X1196">
            <v>75111</v>
          </cell>
          <cell r="Y1196">
            <v>36.98227474150665</v>
          </cell>
          <cell r="Z1196" t="str">
            <v>Castel Goffredo</v>
          </cell>
          <cell r="AA1196" t="str">
            <v>H24</v>
          </cell>
          <cell r="AB1196">
            <v>0</v>
          </cell>
          <cell r="AC1196">
            <v>0</v>
          </cell>
          <cell r="AD1196">
            <v>20440</v>
          </cell>
          <cell r="AE1196">
            <v>2</v>
          </cell>
          <cell r="AF1196" t="str">
            <v>Impianto fisso per il mantenimento della carica elettrica dell'ambulanza presso la sede</v>
          </cell>
          <cell r="AG1196">
            <v>360</v>
          </cell>
          <cell r="AH1196" t="str">
            <v>Ambulanza tipo "A / A1"</v>
          </cell>
          <cell r="AI1196">
            <v>1</v>
          </cell>
          <cell r="AJ1196" t="str">
            <v>MSB</v>
          </cell>
          <cell r="AK1196" t="str">
            <v>NO</v>
          </cell>
          <cell r="AL1196">
            <v>8760</v>
          </cell>
          <cell r="AM1196">
            <v>0.33333333333333331</v>
          </cell>
          <cell r="AN1196">
            <v>0.33333333333333331</v>
          </cell>
          <cell r="AO1196" t="str">
            <v>tutti</v>
          </cell>
          <cell r="AP1196" t="str">
            <v>no</v>
          </cell>
          <cell r="AQ1196" t="str">
            <v>si</v>
          </cell>
          <cell r="AR1196" t="str">
            <v>si</v>
          </cell>
          <cell r="AS1196" t="str">
            <v>Tutta la dotazione prevista dal DOC. 37 di AREU. Il DAE e l'Elettrocardiografo sono forniti da AREU</v>
          </cell>
          <cell r="AT1196" t="str">
            <v>forniti da AREU</v>
          </cell>
          <cell r="AU1196" t="str">
            <v>pc completo di monitor, tastiera e mouse, connettività, telefono con SOREU</v>
          </cell>
          <cell r="AV1196" t="str">
            <v>radio veicolare</v>
          </cell>
          <cell r="AW1196" t="str">
            <v>no</v>
          </cell>
          <cell r="AX1196" t="str">
            <v>D</v>
          </cell>
        </row>
        <row r="1197">
          <cell r="A1197" t="str">
            <v>MN-001/D2</v>
          </cell>
          <cell r="B1197">
            <v>1</v>
          </cell>
        </row>
        <row r="1198">
          <cell r="A1198" t="str">
            <v>MN-001/D3</v>
          </cell>
          <cell r="B1198">
            <v>1</v>
          </cell>
        </row>
        <row r="1199">
          <cell r="A1199" t="str">
            <v>MN-001/D4</v>
          </cell>
          <cell r="B1199">
            <v>1</v>
          </cell>
        </row>
        <row r="1200">
          <cell r="A1200" t="str">
            <v>MN-001/D5</v>
          </cell>
          <cell r="B1200">
            <v>1</v>
          </cell>
        </row>
        <row r="1201">
          <cell r="A1201" t="str">
            <v>MN-001/D6</v>
          </cell>
          <cell r="B1201">
            <v>1</v>
          </cell>
        </row>
        <row r="1202">
          <cell r="A1202" t="str">
            <v>MN-002/A1</v>
          </cell>
          <cell r="B1202">
            <v>1</v>
          </cell>
          <cell r="C1202" t="str">
            <v>MN-002/A1</v>
          </cell>
          <cell r="D1202" t="str">
            <v>MN-002/A</v>
          </cell>
          <cell r="E1202" t="str">
            <v>Mantova</v>
          </cell>
          <cell r="F1202" t="str">
            <v>MN-002</v>
          </cell>
          <cell r="H1202" t="str">
            <v>N 44°55'59'' E 10°32'23''</v>
          </cell>
          <cell r="I1202" t="str">
            <v>Intersezione SP 57 con SP 59</v>
          </cell>
          <cell r="J1202">
            <v>1</v>
          </cell>
          <cell r="K1202">
            <v>4</v>
          </cell>
          <cell r="N1202">
            <v>1</v>
          </cell>
          <cell r="O1202" t="str">
            <v>3u.</v>
          </cell>
          <cell r="P1202">
            <v>16</v>
          </cell>
          <cell r="Q1202">
            <v>8</v>
          </cell>
          <cell r="R1202">
            <v>7</v>
          </cell>
          <cell r="S1202" t="str">
            <v>un autista soccorritore e due soccorritori</v>
          </cell>
          <cell r="T1202">
            <v>12</v>
          </cell>
          <cell r="U1202" t="str">
            <v>si</v>
          </cell>
          <cell r="V1202" t="str">
            <v>no</v>
          </cell>
          <cell r="W1202">
            <v>1977</v>
          </cell>
          <cell r="X1202">
            <v>63477</v>
          </cell>
          <cell r="Y1202">
            <v>32.107738998482546</v>
          </cell>
          <cell r="Z1202" t="str">
            <v>Viadana h24</v>
          </cell>
          <cell r="AA1202" t="str">
            <v>H24</v>
          </cell>
          <cell r="AB1202">
            <v>0</v>
          </cell>
          <cell r="AC1202">
            <v>0</v>
          </cell>
          <cell r="AD1202">
            <v>26280</v>
          </cell>
          <cell r="AE1202">
            <v>2</v>
          </cell>
          <cell r="AF1202" t="str">
            <v>Impianto fisso per il mantenimento della carica elettrica dell'ambulanza presso la sede</v>
          </cell>
          <cell r="AG1202">
            <v>284</v>
          </cell>
          <cell r="AH1202" t="str">
            <v>Ambulanza tipo "A / A1"</v>
          </cell>
          <cell r="AI1202">
            <v>1</v>
          </cell>
          <cell r="AJ1202" t="str">
            <v>MSB</v>
          </cell>
          <cell r="AK1202" t="str">
            <v>NO</v>
          </cell>
          <cell r="AL1202">
            <v>8760</v>
          </cell>
          <cell r="AM1202">
            <v>0.33333333333333331</v>
          </cell>
          <cell r="AN1202">
            <v>0.33333333333333331</v>
          </cell>
          <cell r="AO1202" t="str">
            <v>tutti</v>
          </cell>
          <cell r="AP1202" t="str">
            <v>no</v>
          </cell>
          <cell r="AQ1202" t="str">
            <v>si</v>
          </cell>
          <cell r="AR1202" t="str">
            <v>si</v>
          </cell>
          <cell r="AS1202" t="str">
            <v>Tutta la dotazione prevista dal DOC. 37 di AREU. Il DAE e l'Elettrocardiografo sono forniti da AREU</v>
          </cell>
          <cell r="AT1202" t="str">
            <v>forniti da AREU</v>
          </cell>
          <cell r="AU1202" t="str">
            <v>pc completo di monitor, tastiera e mouse, connettività, telefono con SOREU</v>
          </cell>
          <cell r="AV1202" t="str">
            <v>radio veicolare</v>
          </cell>
          <cell r="AW1202" t="str">
            <v>no</v>
          </cell>
          <cell r="AX1202" t="str">
            <v>D</v>
          </cell>
        </row>
        <row r="1203">
          <cell r="A1203" t="str">
            <v>MN-002/A2</v>
          </cell>
          <cell r="B1203">
            <v>1</v>
          </cell>
        </row>
        <row r="1204">
          <cell r="A1204" t="str">
            <v>MN-002/A3</v>
          </cell>
          <cell r="B1204">
            <v>1</v>
          </cell>
        </row>
        <row r="1205">
          <cell r="A1205" t="str">
            <v>MN-002/A4</v>
          </cell>
          <cell r="B1205">
            <v>1</v>
          </cell>
        </row>
        <row r="1206">
          <cell r="A1206" t="str">
            <v>MN-002/A5</v>
          </cell>
          <cell r="B1206">
            <v>1</v>
          </cell>
        </row>
        <row r="1207">
          <cell r="A1207" t="str">
            <v>MN-002/A6</v>
          </cell>
          <cell r="B1207">
            <v>1</v>
          </cell>
        </row>
        <row r="1208">
          <cell r="A1208" t="str">
            <v>MN-002/B1</v>
          </cell>
          <cell r="B1208">
            <v>1</v>
          </cell>
          <cell r="C1208" t="str">
            <v>MN-002/B1</v>
          </cell>
          <cell r="D1208" t="str">
            <v>MN-002/B</v>
          </cell>
          <cell r="E1208" t="str">
            <v>Mantova</v>
          </cell>
          <cell r="F1208" t="str">
            <v>MN-002</v>
          </cell>
          <cell r="H1208" t="str">
            <v xml:space="preserve">N 45°06'05.2" E 10°28'44.6" </v>
          </cell>
          <cell r="I1208" t="str">
            <v>Presidio ospedaliero di Bozzolo</v>
          </cell>
          <cell r="J1208">
            <v>1</v>
          </cell>
          <cell r="K1208">
            <v>2</v>
          </cell>
          <cell r="M1208">
            <v>1</v>
          </cell>
          <cell r="O1208" t="str">
            <v>2u.</v>
          </cell>
          <cell r="P1208">
            <v>16</v>
          </cell>
          <cell r="Q1208">
            <v>8</v>
          </cell>
          <cell r="R1208">
            <v>7</v>
          </cell>
          <cell r="S1208" t="str">
            <v>un autista soccorritore e un soccorritore</v>
          </cell>
          <cell r="T1208">
            <v>12</v>
          </cell>
          <cell r="U1208" t="str">
            <v>si</v>
          </cell>
          <cell r="V1208" t="str">
            <v>no</v>
          </cell>
          <cell r="W1208">
            <v>708</v>
          </cell>
          <cell r="X1208">
            <v>34185</v>
          </cell>
          <cell r="Y1208">
            <v>48.283898305084747</v>
          </cell>
          <cell r="Z1208" t="str">
            <v>Bozzolo h24 (MSA1)</v>
          </cell>
          <cell r="AA1208" t="str">
            <v>H24</v>
          </cell>
          <cell r="AB1208">
            <v>0</v>
          </cell>
          <cell r="AC1208">
            <v>0</v>
          </cell>
          <cell r="AD1208">
            <v>26280</v>
          </cell>
          <cell r="AE1208">
            <v>2</v>
          </cell>
          <cell r="AF1208" t="str">
            <v>Impianto fisso per il mantenimento della carica elettrica dell'ambulanza presso la sede</v>
          </cell>
          <cell r="AG1208">
            <v>285</v>
          </cell>
          <cell r="AH1208" t="str">
            <v>Ambulanza tipo "A / A1"</v>
          </cell>
          <cell r="AI1208">
            <v>1</v>
          </cell>
          <cell r="AJ1208" t="str">
            <v>MSA1</v>
          </cell>
          <cell r="AK1208" t="str">
            <v>Un infermiere del SSR</v>
          </cell>
          <cell r="AL1208">
            <v>8760</v>
          </cell>
          <cell r="AM1208">
            <v>0.33333333333333331</v>
          </cell>
          <cell r="AN1208">
            <v>0.33333333333333331</v>
          </cell>
          <cell r="AO1208" t="str">
            <v>tutti</v>
          </cell>
          <cell r="AP1208" t="str">
            <v>no</v>
          </cell>
          <cell r="AQ1208" t="str">
            <v>si</v>
          </cell>
          <cell r="AR1208" t="str">
            <v>si</v>
          </cell>
          <cell r="AS1208" t="str">
            <v>Tutta la dotazione prevista dal DOC. 37 di AREU. L'Elettrocardiografo è fornito da AREU Alcuni presidi, i farmaci e le apparecchiature elettromedicali (tranne l'aspiratore) sono fornite da AREU</v>
          </cell>
          <cell r="AT1208" t="str">
            <v>Forniti da AREU</v>
          </cell>
          <cell r="AU1208" t="str">
            <v>pc completo di monitor, tastiera e mouse, connettività, telefono con SOREU</v>
          </cell>
          <cell r="AV1208" t="str">
            <v>radio veicolare</v>
          </cell>
          <cell r="AW1208" t="str">
            <v>no</v>
          </cell>
          <cell r="AX1208" t="str">
            <v>D</v>
          </cell>
        </row>
        <row r="1209">
          <cell r="A1209" t="str">
            <v>MN-002/B2</v>
          </cell>
          <cell r="B1209">
            <v>1</v>
          </cell>
        </row>
        <row r="1210">
          <cell r="A1210" t="str">
            <v>MN-002/B3</v>
          </cell>
          <cell r="B1210">
            <v>1</v>
          </cell>
        </row>
        <row r="1211">
          <cell r="A1211" t="str">
            <v>MN-002/B4</v>
          </cell>
          <cell r="B1211">
            <v>1</v>
          </cell>
        </row>
        <row r="1212">
          <cell r="A1212" t="str">
            <v>MN-002/B5</v>
          </cell>
          <cell r="B1212">
            <v>1</v>
          </cell>
        </row>
        <row r="1213">
          <cell r="A1213" t="str">
            <v>MN-002/B6</v>
          </cell>
          <cell r="B1213">
            <v>1</v>
          </cell>
        </row>
        <row r="1214">
          <cell r="A1214" t="str">
            <v>MN-002/C1</v>
          </cell>
          <cell r="B1214">
            <v>1</v>
          </cell>
          <cell r="C1214" t="str">
            <v>MN-002/C1</v>
          </cell>
          <cell r="D1214" t="str">
            <v>MN-002/C</v>
          </cell>
          <cell r="E1214" t="str">
            <v>Mantova</v>
          </cell>
          <cell r="F1214" t="str">
            <v>MN-002</v>
          </cell>
          <cell r="H1214" t="str">
            <v>N 44°59'10'' E 10°45'51''</v>
          </cell>
          <cell r="I1214" t="str">
            <v>Intersezione SP 50 con SP 49 e SP 43</v>
          </cell>
          <cell r="J1214">
            <v>1</v>
          </cell>
          <cell r="K1214">
            <v>4</v>
          </cell>
          <cell r="N1214">
            <v>1</v>
          </cell>
          <cell r="O1214" t="str">
            <v>3u.</v>
          </cell>
          <cell r="P1214">
            <v>16</v>
          </cell>
          <cell r="Q1214">
            <v>8</v>
          </cell>
          <cell r="R1214">
            <v>7</v>
          </cell>
          <cell r="S1214" t="str">
            <v>un autista soccorritore e due soccorritori</v>
          </cell>
          <cell r="T1214">
            <v>12</v>
          </cell>
          <cell r="U1214" t="str">
            <v>si</v>
          </cell>
          <cell r="V1214" t="str">
            <v>no</v>
          </cell>
          <cell r="W1214">
            <v>2350</v>
          </cell>
          <cell r="X1214">
            <v>62182</v>
          </cell>
          <cell r="Y1214">
            <v>26.460425531914893</v>
          </cell>
          <cell r="Z1214" t="str">
            <v>Suzzara h24</v>
          </cell>
          <cell r="AA1214" t="str">
            <v>H24</v>
          </cell>
          <cell r="AB1214">
            <v>0</v>
          </cell>
          <cell r="AC1214">
            <v>0</v>
          </cell>
          <cell r="AD1214">
            <v>26280</v>
          </cell>
          <cell r="AE1214">
            <v>2</v>
          </cell>
          <cell r="AF1214" t="str">
            <v>Impianto fisso per il mantenimento della carica elettrica dell'ambulanza presso la sede</v>
          </cell>
          <cell r="AG1214">
            <v>286</v>
          </cell>
          <cell r="AH1214" t="str">
            <v>Ambulanza tipo "A / A1"</v>
          </cell>
          <cell r="AI1214">
            <v>1</v>
          </cell>
          <cell r="AJ1214" t="str">
            <v>MSB</v>
          </cell>
          <cell r="AK1214" t="str">
            <v>NO</v>
          </cell>
          <cell r="AL1214">
            <v>8760</v>
          </cell>
          <cell r="AM1214">
            <v>0.33333333333333331</v>
          </cell>
          <cell r="AN1214">
            <v>0.33333333333333331</v>
          </cell>
          <cell r="AO1214" t="str">
            <v>tutti</v>
          </cell>
          <cell r="AP1214" t="str">
            <v>no</v>
          </cell>
          <cell r="AQ1214" t="str">
            <v>si</v>
          </cell>
          <cell r="AR1214" t="str">
            <v>si</v>
          </cell>
          <cell r="AS1214" t="str">
            <v>Tutta la dotazione prevista dal DOC. 37 di AREU. Il DAE e l'Elettrocardiografo sono forniti da AREU</v>
          </cell>
          <cell r="AT1214" t="str">
            <v>forniti da AREU</v>
          </cell>
          <cell r="AU1214" t="str">
            <v>pc completo di monitor, tastiera e mouse, connettività, telefono con SOREU</v>
          </cell>
          <cell r="AV1214" t="str">
            <v>radio veicolare</v>
          </cell>
          <cell r="AW1214" t="str">
            <v>no</v>
          </cell>
          <cell r="AX1214" t="str">
            <v>D</v>
          </cell>
        </row>
        <row r="1215">
          <cell r="A1215" t="str">
            <v>MN-002/C2</v>
          </cell>
          <cell r="B1215">
            <v>1</v>
          </cell>
        </row>
        <row r="1216">
          <cell r="A1216" t="str">
            <v>MN-002/C3</v>
          </cell>
          <cell r="B1216">
            <v>1</v>
          </cell>
        </row>
        <row r="1217">
          <cell r="A1217" t="str">
            <v>MN-002/C4</v>
          </cell>
          <cell r="B1217">
            <v>1</v>
          </cell>
        </row>
        <row r="1218">
          <cell r="A1218" t="str">
            <v>MN-002/C5</v>
          </cell>
          <cell r="B1218">
            <v>1</v>
          </cell>
        </row>
        <row r="1219">
          <cell r="A1219" t="str">
            <v>MN-002/C6</v>
          </cell>
          <cell r="B1219">
            <v>1</v>
          </cell>
        </row>
        <row r="1220">
          <cell r="A1220" t="str">
            <v>MN-003/A1</v>
          </cell>
          <cell r="B1220">
            <v>1</v>
          </cell>
          <cell r="C1220" t="str">
            <v>MN-003/A1</v>
          </cell>
          <cell r="D1220" t="str">
            <v>MN-003/A</v>
          </cell>
          <cell r="E1220" t="str">
            <v>Mantova</v>
          </cell>
          <cell r="F1220" t="str">
            <v>MN-003</v>
          </cell>
          <cell r="H1220" t="str">
            <v>N 45°09'05'' E 10°46'56''</v>
          </cell>
          <cell r="I1220" t="str">
            <v>Intersezione Piazzale Gramsci con Viale della Repubblica, via E. Dugoni, Viale Piave, Viale Gorizia e Viale Montello</v>
          </cell>
          <cell r="J1220">
            <v>1</v>
          </cell>
          <cell r="K1220">
            <v>3</v>
          </cell>
          <cell r="N1220">
            <v>1</v>
          </cell>
          <cell r="O1220" t="str">
            <v>3u.</v>
          </cell>
          <cell r="P1220">
            <v>16</v>
          </cell>
          <cell r="Q1220">
            <v>8</v>
          </cell>
          <cell r="R1220">
            <v>7</v>
          </cell>
          <cell r="S1220" t="str">
            <v>un autista soccorritore e due soccorritori</v>
          </cell>
          <cell r="T1220">
            <v>12</v>
          </cell>
          <cell r="U1220" t="str">
            <v>si</v>
          </cell>
          <cell r="V1220" t="str">
            <v>no</v>
          </cell>
          <cell r="W1220">
            <v>4811</v>
          </cell>
          <cell r="X1220">
            <v>65527</v>
          </cell>
          <cell r="Y1220">
            <v>13.620245271253378</v>
          </cell>
          <cell r="Z1220" t="str">
            <v>Mantova1 h24</v>
          </cell>
          <cell r="AA1220" t="str">
            <v>H24</v>
          </cell>
          <cell r="AB1220">
            <v>0</v>
          </cell>
          <cell r="AC1220">
            <v>0</v>
          </cell>
          <cell r="AD1220">
            <v>26280</v>
          </cell>
          <cell r="AE1220">
            <v>2</v>
          </cell>
          <cell r="AF1220" t="str">
            <v>Impianto fisso per il mantenimento della carica elettrica dell'ambulanza presso la sede</v>
          </cell>
          <cell r="AG1220">
            <v>287</v>
          </cell>
          <cell r="AH1220" t="str">
            <v>Ambulanza tipo "A / A1"</v>
          </cell>
          <cell r="AI1220">
            <v>1</v>
          </cell>
          <cell r="AJ1220" t="str">
            <v>MSB</v>
          </cell>
          <cell r="AK1220" t="str">
            <v>NO</v>
          </cell>
          <cell r="AL1220">
            <v>8760</v>
          </cell>
          <cell r="AM1220">
            <v>0.33333333333333331</v>
          </cell>
          <cell r="AN1220">
            <v>0.33333333333333331</v>
          </cell>
          <cell r="AO1220" t="str">
            <v>tutti</v>
          </cell>
          <cell r="AP1220" t="str">
            <v>no</v>
          </cell>
          <cell r="AQ1220" t="str">
            <v>si</v>
          </cell>
          <cell r="AR1220" t="str">
            <v>si</v>
          </cell>
          <cell r="AS1220" t="str">
            <v>Tutta la dotazione prevista dal DOC. 37 di AREU. Il DAE e l'Elettrocardiografo sono forniti da AREU</v>
          </cell>
          <cell r="AT1220" t="str">
            <v>forniti da AREU</v>
          </cell>
          <cell r="AU1220" t="str">
            <v>pc completo di monitor, tastiera e mouse, connettività, telefono con SOREU</v>
          </cell>
          <cell r="AV1220" t="str">
            <v>radio veicolare</v>
          </cell>
          <cell r="AW1220" t="str">
            <v>no</v>
          </cell>
          <cell r="AX1220" t="str">
            <v>D</v>
          </cell>
        </row>
        <row r="1221">
          <cell r="A1221" t="str">
            <v>MN-003/A2</v>
          </cell>
          <cell r="B1221">
            <v>1</v>
          </cell>
          <cell r="C1221" t="str">
            <v>MN-003/A2</v>
          </cell>
          <cell r="D1221" t="str">
            <v>MN-003/A</v>
          </cell>
          <cell r="E1221" t="str">
            <v>Mantova</v>
          </cell>
          <cell r="F1221" t="str">
            <v>MN-003</v>
          </cell>
          <cell r="H1221" t="str">
            <v>N 45°07'35'' E 10°47'17''</v>
          </cell>
          <cell r="I1221" t="str">
            <v>Intersezione SS 62 con Tangenziale Sud</v>
          </cell>
          <cell r="J1221">
            <v>1</v>
          </cell>
          <cell r="K1221">
            <v>3</v>
          </cell>
          <cell r="N1221">
            <v>1</v>
          </cell>
          <cell r="O1221" t="str">
            <v>2u.</v>
          </cell>
          <cell r="P1221">
            <v>12</v>
          </cell>
          <cell r="Q1221">
            <v>0</v>
          </cell>
          <cell r="R1221">
            <v>7</v>
          </cell>
          <cell r="S1221" t="str">
            <v>un autista soccorritore e un soccorritore</v>
          </cell>
          <cell r="T1221">
            <v>12</v>
          </cell>
          <cell r="U1221" t="str">
            <v>no</v>
          </cell>
          <cell r="V1221" t="str">
            <v>no</v>
          </cell>
          <cell r="W1221">
            <v>2264</v>
          </cell>
          <cell r="X1221">
            <v>36611</v>
          </cell>
          <cell r="Y1221">
            <v>16.170936395759718</v>
          </cell>
          <cell r="Z1221" t="str">
            <v>Mantova1 h12</v>
          </cell>
          <cell r="AA1221" t="str">
            <v>H12</v>
          </cell>
          <cell r="AB1221">
            <v>0</v>
          </cell>
          <cell r="AC1221">
            <v>0</v>
          </cell>
          <cell r="AD1221">
            <v>8760</v>
          </cell>
          <cell r="AE1221">
            <v>2</v>
          </cell>
          <cell r="AF1221" t="str">
            <v>Impianto fisso per il mantenimento della carica elettrica dell'ambulanza presso la sede</v>
          </cell>
          <cell r="AG1221">
            <v>288</v>
          </cell>
          <cell r="AH1221" t="str">
            <v>Ambulanza tipo "A / A1"</v>
          </cell>
          <cell r="AI1221">
            <v>1</v>
          </cell>
          <cell r="AJ1221" t="str">
            <v xml:space="preserve"> MSB</v>
          </cell>
          <cell r="AK1221" t="str">
            <v>NO</v>
          </cell>
          <cell r="AL1221">
            <v>4380</v>
          </cell>
          <cell r="AM1221">
            <v>0.33333333333333331</v>
          </cell>
          <cell r="AN1221">
            <v>0.83333333333333337</v>
          </cell>
          <cell r="AO1221" t="str">
            <v>tutti</v>
          </cell>
          <cell r="AP1221" t="str">
            <v>no</v>
          </cell>
          <cell r="AQ1221" t="str">
            <v>si</v>
          </cell>
          <cell r="AR1221" t="str">
            <v>si</v>
          </cell>
          <cell r="AS1221" t="str">
            <v>Tutta la dotazione prevista dal DOC. 37 di AREU. Il DAE e l'Elettrocardiografo sono forniti da AREU</v>
          </cell>
          <cell r="AT1221" t="str">
            <v>forniti da AREU</v>
          </cell>
          <cell r="AU1221" t="str">
            <v>pc completo di monitor, tastiera e mouse, connettività, telefono con SOREU</v>
          </cell>
          <cell r="AV1221" t="str">
            <v>radio veicolare</v>
          </cell>
          <cell r="AW1221" t="str">
            <v>no</v>
          </cell>
          <cell r="AX1221" t="str">
            <v>D</v>
          </cell>
        </row>
        <row r="1222">
          <cell r="A1222" t="str">
            <v>MN-003/A3</v>
          </cell>
          <cell r="B1222">
            <v>1</v>
          </cell>
        </row>
        <row r="1223">
          <cell r="A1223" t="str">
            <v>MN-003/A4</v>
          </cell>
          <cell r="B1223">
            <v>1</v>
          </cell>
        </row>
        <row r="1224">
          <cell r="A1224" t="str">
            <v>MN-003/A5</v>
          </cell>
          <cell r="B1224">
            <v>1</v>
          </cell>
        </row>
        <row r="1225">
          <cell r="A1225" t="str">
            <v>MN-003/A6</v>
          </cell>
          <cell r="B1225">
            <v>1</v>
          </cell>
        </row>
        <row r="1226">
          <cell r="A1226" t="str">
            <v>MN-003/B1</v>
          </cell>
          <cell r="B1226">
            <v>1</v>
          </cell>
          <cell r="C1226" t="str">
            <v>MN-003/B1</v>
          </cell>
          <cell r="D1226" t="str">
            <v>MN-003/B</v>
          </cell>
          <cell r="E1226" t="str">
            <v>Mantova</v>
          </cell>
          <cell r="F1226" t="str">
            <v>MN-003</v>
          </cell>
          <cell r="H1226" t="str">
            <v>N 45°08'12'' E 10°43'45''</v>
          </cell>
          <cell r="I1226" t="str">
            <v>Intersezione SP 420 con Viale 5 Giornate di Milano, Viale Lombardia e via F. Parri</v>
          </cell>
          <cell r="J1226">
            <v>1</v>
          </cell>
          <cell r="K1226">
            <v>3</v>
          </cell>
          <cell r="N1226">
            <v>1</v>
          </cell>
          <cell r="O1226" t="str">
            <v>2u.</v>
          </cell>
          <cell r="P1226">
            <v>12</v>
          </cell>
          <cell r="Q1226">
            <v>0</v>
          </cell>
          <cell r="R1226">
            <v>7</v>
          </cell>
          <cell r="S1226" t="str">
            <v>un autista soccorritore e un soccorritore</v>
          </cell>
          <cell r="T1226">
            <v>12</v>
          </cell>
          <cell r="U1226" t="str">
            <v>no</v>
          </cell>
          <cell r="V1226" t="str">
            <v>no</v>
          </cell>
          <cell r="W1226">
            <v>2264</v>
          </cell>
          <cell r="X1226">
            <v>36611</v>
          </cell>
          <cell r="Y1226">
            <v>16.170936395759718</v>
          </cell>
          <cell r="Z1226" t="str">
            <v>Mantova2 h12</v>
          </cell>
          <cell r="AA1226" t="str">
            <v>H12</v>
          </cell>
          <cell r="AB1226">
            <v>0</v>
          </cell>
          <cell r="AC1226">
            <v>0</v>
          </cell>
          <cell r="AD1226">
            <v>8760</v>
          </cell>
          <cell r="AE1226">
            <v>2</v>
          </cell>
          <cell r="AF1226" t="str">
            <v>Impianto fisso per il mantenimento della carica elettrica dell'ambulanza presso la sede</v>
          </cell>
          <cell r="AG1226">
            <v>289</v>
          </cell>
          <cell r="AH1226" t="str">
            <v>Ambulanza tipo "A / A1"</v>
          </cell>
          <cell r="AI1226">
            <v>1</v>
          </cell>
          <cell r="AJ1226" t="str">
            <v>MSB</v>
          </cell>
          <cell r="AK1226" t="str">
            <v>NO</v>
          </cell>
          <cell r="AL1226">
            <v>4380</v>
          </cell>
          <cell r="AM1226">
            <v>0.33333333333333331</v>
          </cell>
          <cell r="AN1226">
            <v>0.83333333333333337</v>
          </cell>
          <cell r="AO1226" t="str">
            <v>tutti</v>
          </cell>
          <cell r="AP1226" t="str">
            <v>no</v>
          </cell>
          <cell r="AQ1226" t="str">
            <v>si</v>
          </cell>
          <cell r="AR1226" t="str">
            <v>si</v>
          </cell>
          <cell r="AS1226" t="str">
            <v>Tutta la dotazione prevista dal DOC. 37 di AREU. Il DAE e l'Elettrocardiografo sono forniti da AREU</v>
          </cell>
          <cell r="AT1226" t="str">
            <v>forniti da AREU</v>
          </cell>
          <cell r="AU1226" t="str">
            <v>pc completo di monitor, tastiera e mouse, connettività, telefono con SOREU</v>
          </cell>
          <cell r="AV1226" t="str">
            <v>radio veicolare</v>
          </cell>
          <cell r="AW1226" t="str">
            <v>no</v>
          </cell>
          <cell r="AX1226" t="str">
            <v>D</v>
          </cell>
        </row>
        <row r="1227">
          <cell r="A1227" t="str">
            <v>MN-003/B2</v>
          </cell>
          <cell r="B1227">
            <v>1</v>
          </cell>
        </row>
        <row r="1228">
          <cell r="A1228" t="str">
            <v>MN-003/B3</v>
          </cell>
          <cell r="B1228">
            <v>1</v>
          </cell>
        </row>
        <row r="1229">
          <cell r="A1229" t="str">
            <v>MN-003/B4</v>
          </cell>
          <cell r="B1229">
            <v>1</v>
          </cell>
        </row>
        <row r="1230">
          <cell r="A1230" t="str">
            <v>MN-003/B5</v>
          </cell>
          <cell r="B1230">
            <v>1</v>
          </cell>
        </row>
        <row r="1231">
          <cell r="A1231" t="str">
            <v>MN-003/B6</v>
          </cell>
          <cell r="B1231">
            <v>1</v>
          </cell>
        </row>
        <row r="1232">
          <cell r="A1232" t="str">
            <v>MN-003/C1</v>
          </cell>
          <cell r="B1232">
            <v>1</v>
          </cell>
          <cell r="C1232" t="str">
            <v>MN-003/C1</v>
          </cell>
          <cell r="D1232" t="str">
            <v>MN-003/C</v>
          </cell>
          <cell r="E1232" t="str">
            <v>Mantova</v>
          </cell>
          <cell r="F1232" t="str">
            <v>MN-003</v>
          </cell>
          <cell r="H1232" t="str">
            <v>N 45°08'05.54'' E 10°57'16.59''</v>
          </cell>
          <cell r="I1232" t="str">
            <v>Intersezione SP 30 con SP 31</v>
          </cell>
          <cell r="J1232">
            <v>1</v>
          </cell>
          <cell r="K1232">
            <v>4</v>
          </cell>
          <cell r="N1232">
            <v>1</v>
          </cell>
          <cell r="O1232" t="str">
            <v>2/3u.</v>
          </cell>
          <cell r="P1232">
            <v>16</v>
          </cell>
          <cell r="Q1232">
            <v>8</v>
          </cell>
          <cell r="R1232">
            <v>7</v>
          </cell>
          <cell r="S1232" t="str">
            <v>dalle ore 6 alle 22: un autista socc.re  e un socc.re; dalle ore 22 alle 6 un autista socc.re e due socc.ri</v>
          </cell>
          <cell r="T1232">
            <v>12</v>
          </cell>
          <cell r="U1232" t="str">
            <v>si</v>
          </cell>
          <cell r="V1232" t="str">
            <v>no</v>
          </cell>
          <cell r="W1232">
            <v>2221</v>
          </cell>
          <cell r="X1232">
            <v>93794</v>
          </cell>
          <cell r="Y1232">
            <v>42.230526789734355</v>
          </cell>
          <cell r="Z1232" t="str">
            <v>Roncoferraro h24</v>
          </cell>
          <cell r="AA1232" t="str">
            <v>H24</v>
          </cell>
          <cell r="AB1232">
            <v>0</v>
          </cell>
          <cell r="AC1232">
            <v>0</v>
          </cell>
          <cell r="AD1232">
            <v>20440</v>
          </cell>
          <cell r="AE1232">
            <v>2</v>
          </cell>
          <cell r="AF1232" t="str">
            <v>Impianto fisso per il mantenimento della carica elettrica dell'ambulanza presso la sede</v>
          </cell>
          <cell r="AG1232">
            <v>361</v>
          </cell>
          <cell r="AH1232" t="str">
            <v>Ambulanza tipo "A / A1"</v>
          </cell>
          <cell r="AI1232">
            <v>1</v>
          </cell>
          <cell r="AJ1232" t="str">
            <v>MSB</v>
          </cell>
          <cell r="AK1232" t="str">
            <v>NO</v>
          </cell>
          <cell r="AL1232">
            <v>8760</v>
          </cell>
          <cell r="AM1232">
            <v>0.33333333333333331</v>
          </cell>
          <cell r="AN1232">
            <v>0.33333333333333331</v>
          </cell>
          <cell r="AO1232" t="str">
            <v>tutti</v>
          </cell>
          <cell r="AP1232" t="str">
            <v>no</v>
          </cell>
          <cell r="AQ1232" t="str">
            <v>si</v>
          </cell>
          <cell r="AR1232" t="str">
            <v>si</v>
          </cell>
          <cell r="AS1232" t="str">
            <v>Tutta la dotazione prevista dal DOC. 37 di AREU. Il DAE e l'Elettrocardiografo sono forniti da AREU</v>
          </cell>
          <cell r="AT1232" t="str">
            <v>forniti da AREU</v>
          </cell>
          <cell r="AU1232" t="str">
            <v>pc completo di monitor, tastiera e mouse, connettività, telefono con SOREU</v>
          </cell>
          <cell r="AV1232" t="str">
            <v>radio veicolare</v>
          </cell>
          <cell r="AW1232" t="str">
            <v>no</v>
          </cell>
          <cell r="AX1232" t="str">
            <v>D</v>
          </cell>
        </row>
        <row r="1233">
          <cell r="A1233" t="str">
            <v>MN-003/C2</v>
          </cell>
          <cell r="B1233">
            <v>1</v>
          </cell>
        </row>
        <row r="1234">
          <cell r="A1234" t="str">
            <v>MN-003/C3</v>
          </cell>
          <cell r="B1234">
            <v>1</v>
          </cell>
        </row>
        <row r="1235">
          <cell r="A1235" t="str">
            <v>MN-003/C4</v>
          </cell>
          <cell r="B1235">
            <v>1</v>
          </cell>
        </row>
        <row r="1236">
          <cell r="A1236" t="str">
            <v>MN-003/C5</v>
          </cell>
          <cell r="B1236">
            <v>1</v>
          </cell>
        </row>
        <row r="1237">
          <cell r="A1237" t="str">
            <v>MN-003/C6</v>
          </cell>
          <cell r="B1237">
            <v>1</v>
          </cell>
        </row>
        <row r="1238">
          <cell r="A1238" t="str">
            <v>MN-003/D1</v>
          </cell>
          <cell r="B1238">
            <v>1</v>
          </cell>
          <cell r="C1238" t="str">
            <v>MN-003/D1</v>
          </cell>
          <cell r="D1238" t="str">
            <v>MN-003/D</v>
          </cell>
          <cell r="E1238" t="str">
            <v>Mantova</v>
          </cell>
          <cell r="F1238" t="str">
            <v>MN-003</v>
          </cell>
          <cell r="H1238" t="str">
            <v>N 45°13'19'' E 10°47'51''</v>
          </cell>
          <cell r="I1238" t="str">
            <v>Intersezione SS 62 con via Lusardi</v>
          </cell>
          <cell r="J1238">
            <v>1</v>
          </cell>
          <cell r="K1238">
            <v>4</v>
          </cell>
          <cell r="N1238">
            <v>1</v>
          </cell>
          <cell r="O1238" t="str">
            <v>2/3u.</v>
          </cell>
          <cell r="P1238">
            <v>16</v>
          </cell>
          <cell r="Q1238">
            <v>8</v>
          </cell>
          <cell r="R1238">
            <v>7</v>
          </cell>
          <cell r="S1238" t="str">
            <v>dalle ore 6 alle 22: un autista socc.re  e un socc.re; dalle ore 22 alle 6 un autista socc.re e due socc.ri</v>
          </cell>
          <cell r="T1238">
            <v>12</v>
          </cell>
          <cell r="U1238" t="str">
            <v>si</v>
          </cell>
          <cell r="V1238" t="str">
            <v>no</v>
          </cell>
          <cell r="W1238">
            <v>3020</v>
          </cell>
          <cell r="X1238">
            <v>66581</v>
          </cell>
          <cell r="Y1238">
            <v>22.046688741721855</v>
          </cell>
          <cell r="Z1238" t="str">
            <v>Porto mantovano h24</v>
          </cell>
          <cell r="AA1238" t="str">
            <v>H24</v>
          </cell>
          <cell r="AB1238">
            <v>0</v>
          </cell>
          <cell r="AC1238">
            <v>0</v>
          </cell>
          <cell r="AD1238">
            <v>20440</v>
          </cell>
          <cell r="AE1238">
            <v>2</v>
          </cell>
          <cell r="AF1238" t="str">
            <v>Impianto fisso per il mantenimento della carica elettrica dell'ambulanza presso la sede</v>
          </cell>
          <cell r="AG1238">
            <v>290</v>
          </cell>
          <cell r="AH1238" t="str">
            <v>Ambulanza tipo "A / A1"</v>
          </cell>
          <cell r="AI1238">
            <v>1</v>
          </cell>
          <cell r="AJ1238" t="str">
            <v>MSB</v>
          </cell>
          <cell r="AK1238" t="str">
            <v>NO</v>
          </cell>
          <cell r="AL1238">
            <v>8760</v>
          </cell>
          <cell r="AM1238">
            <v>0.33333333333333331</v>
          </cell>
          <cell r="AN1238">
            <v>0.33333333333333331</v>
          </cell>
          <cell r="AO1238" t="str">
            <v>tutti</v>
          </cell>
          <cell r="AP1238" t="str">
            <v>no</v>
          </cell>
          <cell r="AQ1238" t="str">
            <v>si</v>
          </cell>
          <cell r="AR1238" t="str">
            <v>si</v>
          </cell>
          <cell r="AS1238" t="str">
            <v>Tutta la dotazione prevista dal DOC. 37 di AREU. Il DAE e l'Elettrocardiografo sono forniti da AREU</v>
          </cell>
          <cell r="AT1238" t="str">
            <v>forniti da AREU</v>
          </cell>
          <cell r="AU1238" t="str">
            <v>pc completo di monitor, tastiera e mouse, connettività, telefono con SOREU</v>
          </cell>
          <cell r="AV1238" t="str">
            <v>radio veicolare</v>
          </cell>
          <cell r="AW1238" t="str">
            <v>no</v>
          </cell>
          <cell r="AX1238" t="str">
            <v>D</v>
          </cell>
        </row>
        <row r="1239">
          <cell r="A1239" t="str">
            <v>MN-003/D2</v>
          </cell>
          <cell r="B1239">
            <v>1</v>
          </cell>
        </row>
        <row r="1240">
          <cell r="A1240" t="str">
            <v>MN-003/D3</v>
          </cell>
          <cell r="B1240">
            <v>1</v>
          </cell>
        </row>
        <row r="1241">
          <cell r="A1241" t="str">
            <v>MN-003/D4</v>
          </cell>
          <cell r="B1241">
            <v>1</v>
          </cell>
        </row>
        <row r="1242">
          <cell r="A1242" t="str">
            <v>MN-003/D5</v>
          </cell>
          <cell r="B1242">
            <v>1</v>
          </cell>
        </row>
        <row r="1243">
          <cell r="A1243" t="str">
            <v>MN-003/D6</v>
          </cell>
          <cell r="B1243">
            <v>1</v>
          </cell>
        </row>
        <row r="1244">
          <cell r="A1244" t="str">
            <v>MN-003/E1</v>
          </cell>
          <cell r="B1244">
            <v>1</v>
          </cell>
          <cell r="C1244" t="str">
            <v>MN-003/E1</v>
          </cell>
          <cell r="D1244" t="str">
            <v>MN-003/E</v>
          </cell>
          <cell r="E1244" t="str">
            <v>Mantova</v>
          </cell>
          <cell r="F1244" t="str">
            <v>MN-003</v>
          </cell>
          <cell r="H1244" t="str">
            <v xml:space="preserve"> N 45°06'20.8" E 10°46'43.5"</v>
          </cell>
          <cell r="I1244" t="str">
            <v>Incrocio Via San Cataldo con SS62 Via Cisa</v>
          </cell>
          <cell r="J1244">
            <v>1</v>
          </cell>
          <cell r="K1244">
            <v>4</v>
          </cell>
          <cell r="N1244">
            <v>1</v>
          </cell>
          <cell r="O1244" t="str">
            <v>3u.</v>
          </cell>
          <cell r="P1244">
            <v>16</v>
          </cell>
          <cell r="Q1244">
            <v>8</v>
          </cell>
          <cell r="R1244">
            <v>7</v>
          </cell>
          <cell r="S1244" t="str">
            <v>un autista soccorritore e due soccorritori</v>
          </cell>
          <cell r="T1244">
            <v>12</v>
          </cell>
          <cell r="U1244" t="str">
            <v>si</v>
          </cell>
          <cell r="V1244" t="str">
            <v>si</v>
          </cell>
          <cell r="W1244">
            <v>2500</v>
          </cell>
          <cell r="X1244">
            <v>75000</v>
          </cell>
          <cell r="Y1244">
            <v>30</v>
          </cell>
          <cell r="Z1244" t="str">
            <v>Cappelletta h24</v>
          </cell>
          <cell r="AA1244" t="str">
            <v>H24</v>
          </cell>
          <cell r="AB1244">
            <v>0</v>
          </cell>
          <cell r="AC1244">
            <v>0</v>
          </cell>
          <cell r="AD1244">
            <v>26280</v>
          </cell>
          <cell r="AE1244">
            <v>2</v>
          </cell>
          <cell r="AF1244" t="str">
            <v>Impianto fisso per il mantenimento della carica elettrica dell'ambulanza presso la sede</v>
          </cell>
          <cell r="AG1244">
            <v>291</v>
          </cell>
          <cell r="AH1244" t="str">
            <v>Ambulanza tipo "A / A1"</v>
          </cell>
          <cell r="AI1244">
            <v>1</v>
          </cell>
          <cell r="AJ1244" t="str">
            <v>MSB</v>
          </cell>
          <cell r="AK1244" t="str">
            <v>NO</v>
          </cell>
          <cell r="AL1244">
            <v>8760</v>
          </cell>
          <cell r="AM1244">
            <v>0.33333333333333331</v>
          </cell>
          <cell r="AN1244">
            <v>0.33333333333333331</v>
          </cell>
          <cell r="AO1244" t="str">
            <v>tutti</v>
          </cell>
          <cell r="AP1244" t="str">
            <v>no</v>
          </cell>
          <cell r="AQ1244" t="str">
            <v>si</v>
          </cell>
          <cell r="AR1244" t="str">
            <v>si</v>
          </cell>
          <cell r="AS1244" t="str">
            <v>Tutta la dotazione prevista dal DOC. 37 di AREU. Il DAE e l'Elettrocardiografo sono forniti da AREU</v>
          </cell>
          <cell r="AT1244" t="str">
            <v>forniti da AREU</v>
          </cell>
          <cell r="AU1244" t="str">
            <v>pc completo di monitor, tastiera e mouse,  connettività, telefono con SOREU. Integrazione con dotazione bariatrca fornita da AREU</v>
          </cell>
          <cell r="AV1244" t="str">
            <v>radio veicolare</v>
          </cell>
          <cell r="AW1244" t="str">
            <v>no</v>
          </cell>
          <cell r="AX1244" t="str">
            <v>D</v>
          </cell>
        </row>
        <row r="1245">
          <cell r="A1245" t="str">
            <v>MN-003/E2</v>
          </cell>
          <cell r="B1245">
            <v>1</v>
          </cell>
        </row>
        <row r="1246">
          <cell r="A1246" t="str">
            <v>MN-003/E3</v>
          </cell>
          <cell r="B1246">
            <v>1</v>
          </cell>
        </row>
        <row r="1247">
          <cell r="A1247" t="str">
            <v>MN-003/E4</v>
          </cell>
          <cell r="B1247">
            <v>1</v>
          </cell>
        </row>
        <row r="1248">
          <cell r="A1248" t="str">
            <v>MN-003/E5</v>
          </cell>
          <cell r="B1248">
            <v>1</v>
          </cell>
        </row>
        <row r="1249">
          <cell r="A1249" t="str">
            <v>MN-003/E6</v>
          </cell>
          <cell r="B1249">
            <v>1</v>
          </cell>
        </row>
        <row r="1250">
          <cell r="A1250" t="str">
            <v>MN-004/A1</v>
          </cell>
          <cell r="B1250">
            <v>1</v>
          </cell>
          <cell r="C1250" t="str">
            <v>MN-004/A1</v>
          </cell>
          <cell r="D1250" t="str">
            <v>MN-004/A</v>
          </cell>
          <cell r="E1250" t="str">
            <v>Mantova</v>
          </cell>
          <cell r="F1250" t="str">
            <v>MN-004</v>
          </cell>
          <cell r="H1250" t="str">
            <v>N 44°56'28'' E 10°52'43''</v>
          </cell>
          <cell r="I1250" t="str">
            <v>Intersezione SP 50 con strada Comunale Zocca</v>
          </cell>
          <cell r="J1250">
            <v>1</v>
          </cell>
          <cell r="K1250">
            <v>4</v>
          </cell>
          <cell r="N1250">
            <v>1</v>
          </cell>
          <cell r="O1250" t="str">
            <v>3u.</v>
          </cell>
          <cell r="P1250">
            <v>16</v>
          </cell>
          <cell r="Q1250">
            <v>8</v>
          </cell>
          <cell r="R1250">
            <v>7</v>
          </cell>
          <cell r="S1250" t="str">
            <v>un autista soccorritore e due soccorritori</v>
          </cell>
          <cell r="T1250">
            <v>12</v>
          </cell>
          <cell r="U1250" t="str">
            <v>si</v>
          </cell>
          <cell r="V1250" t="str">
            <v>no</v>
          </cell>
          <cell r="W1250">
            <v>1784</v>
          </cell>
          <cell r="X1250">
            <v>76655</v>
          </cell>
          <cell r="Y1250">
            <v>42.968049327354258</v>
          </cell>
          <cell r="Z1250" t="str">
            <v>Bondeno di gonzaga h24</v>
          </cell>
          <cell r="AA1250" t="str">
            <v>H24</v>
          </cell>
          <cell r="AB1250">
            <v>0</v>
          </cell>
          <cell r="AC1250">
            <v>0</v>
          </cell>
          <cell r="AD1250">
            <v>26280</v>
          </cell>
          <cell r="AE1250">
            <v>2</v>
          </cell>
          <cell r="AF1250" t="str">
            <v>Impianto fisso per il mantenimento della carica elettrica dell'ambulanza presso la sede</v>
          </cell>
          <cell r="AG1250">
            <v>362</v>
          </cell>
          <cell r="AH1250" t="str">
            <v>Ambulanza tipo "A / A1"</v>
          </cell>
          <cell r="AI1250">
            <v>1</v>
          </cell>
          <cell r="AJ1250" t="str">
            <v>MSB</v>
          </cell>
          <cell r="AK1250" t="str">
            <v>NO</v>
          </cell>
          <cell r="AL1250">
            <v>8760</v>
          </cell>
          <cell r="AM1250">
            <v>0.33333333333333331</v>
          </cell>
          <cell r="AN1250">
            <v>0.33333333333333331</v>
          </cell>
          <cell r="AO1250" t="str">
            <v>tutti</v>
          </cell>
          <cell r="AP1250" t="str">
            <v>no</v>
          </cell>
          <cell r="AQ1250" t="str">
            <v>si</v>
          </cell>
          <cell r="AR1250" t="str">
            <v>si</v>
          </cell>
          <cell r="AS1250" t="str">
            <v>Tutta la dotazione prevista dal DOC. 37 di AREU. Il DAE e l'Elettrocardiografo sono forniti da AREU</v>
          </cell>
          <cell r="AT1250" t="str">
            <v>forniti da AREU</v>
          </cell>
          <cell r="AU1250" t="str">
            <v>pc completo di monitor, tastiera e mouse, connettività, telefono con SOREU</v>
          </cell>
          <cell r="AV1250" t="str">
            <v>radio veicolare</v>
          </cell>
          <cell r="AW1250" t="str">
            <v>no</v>
          </cell>
          <cell r="AX1250" t="str">
            <v>D</v>
          </cell>
        </row>
        <row r="1251">
          <cell r="A1251" t="str">
            <v>MN-004/A2</v>
          </cell>
          <cell r="B1251">
            <v>1</v>
          </cell>
        </row>
        <row r="1252">
          <cell r="A1252" t="str">
            <v>MN-004/A3</v>
          </cell>
          <cell r="B1252">
            <v>1</v>
          </cell>
        </row>
        <row r="1253">
          <cell r="A1253" t="str">
            <v>MN-004/A4</v>
          </cell>
          <cell r="B1253">
            <v>1</v>
          </cell>
        </row>
        <row r="1254">
          <cell r="A1254" t="str">
            <v>MN-004/A5</v>
          </cell>
          <cell r="B1254">
            <v>1</v>
          </cell>
        </row>
        <row r="1255">
          <cell r="A1255" t="str">
            <v>MN-004/A6</v>
          </cell>
          <cell r="B1255">
            <v>1</v>
          </cell>
        </row>
        <row r="1256">
          <cell r="A1256" t="str">
            <v>MN-004/B1</v>
          </cell>
          <cell r="B1256">
            <v>1</v>
          </cell>
          <cell r="C1256" t="str">
            <v>MN-004/B1</v>
          </cell>
          <cell r="D1256" t="str">
            <v>MN-004/B</v>
          </cell>
          <cell r="E1256" t="str">
            <v>Mantova</v>
          </cell>
          <cell r="F1256" t="str">
            <v>MN-004</v>
          </cell>
          <cell r="H1256" t="str">
            <v>45°00'29.3"N 10°58'40.4"E</v>
          </cell>
          <cell r="I1256" t="str">
            <v>Intersezione SP 496 con SP43</v>
          </cell>
          <cell r="J1256">
            <v>1</v>
          </cell>
          <cell r="K1256">
            <v>4</v>
          </cell>
          <cell r="N1256">
            <v>1</v>
          </cell>
          <cell r="P1256">
            <v>16</v>
          </cell>
          <cell r="Q1256">
            <v>8</v>
          </cell>
          <cell r="R1256">
            <v>7</v>
          </cell>
          <cell r="S1256" t="str">
            <v>un autista soccorritore e due soccorritori</v>
          </cell>
          <cell r="T1256">
            <v>12</v>
          </cell>
          <cell r="U1256" t="str">
            <v>si</v>
          </cell>
          <cell r="V1256" t="str">
            <v>no</v>
          </cell>
          <cell r="W1256">
            <v>2456</v>
          </cell>
          <cell r="X1256">
            <v>90724</v>
          </cell>
          <cell r="Y1256">
            <v>36.939739413680783</v>
          </cell>
          <cell r="Z1256" t="str">
            <v>Quistello h24</v>
          </cell>
          <cell r="AA1256" t="str">
            <v>H24</v>
          </cell>
          <cell r="AB1256">
            <v>0</v>
          </cell>
          <cell r="AC1256">
            <v>0</v>
          </cell>
          <cell r="AD1256">
            <v>26280</v>
          </cell>
          <cell r="AE1256">
            <v>2</v>
          </cell>
          <cell r="AF1256" t="str">
            <v>Impianto fisso per il mantenimento della carica elettrica dell'ambulanza presso la sede</v>
          </cell>
          <cell r="AG1256">
            <v>364</v>
          </cell>
          <cell r="AH1256" t="str">
            <v>Ambulanza tipo "A / A1"</v>
          </cell>
          <cell r="AI1256">
            <v>1</v>
          </cell>
          <cell r="AJ1256" t="str">
            <v>MSB</v>
          </cell>
          <cell r="AK1256" t="str">
            <v>NO</v>
          </cell>
          <cell r="AL1256">
            <v>8760</v>
          </cell>
          <cell r="AM1256">
            <v>0.33333333333333331</v>
          </cell>
          <cell r="AN1256">
            <v>0.33333333333333331</v>
          </cell>
          <cell r="AO1256" t="str">
            <v>tutti</v>
          </cell>
          <cell r="AP1256" t="str">
            <v>no</v>
          </cell>
          <cell r="AQ1256" t="str">
            <v>si</v>
          </cell>
          <cell r="AR1256" t="str">
            <v>si</v>
          </cell>
          <cell r="AS1256" t="str">
            <v>Tutta la dotazione prevista dal DOC. 37 di AREU. Il DAE e l'Elettrocardiografo sono forniti da AREU</v>
          </cell>
          <cell r="AT1256" t="str">
            <v>forniti da AREU</v>
          </cell>
          <cell r="AU1256" t="str">
            <v>pc completo di monitor, tastiera e mouse, connettività, telefono con SOREU</v>
          </cell>
          <cell r="AV1256" t="str">
            <v>radio veicolare</v>
          </cell>
          <cell r="AW1256" t="str">
            <v>no</v>
          </cell>
          <cell r="AX1256" t="str">
            <v>D</v>
          </cell>
        </row>
        <row r="1257">
          <cell r="A1257" t="str">
            <v>MN-004/B2</v>
          </cell>
          <cell r="B1257">
            <v>1</v>
          </cell>
        </row>
        <row r="1258">
          <cell r="A1258" t="str">
            <v>MN-004/B3</v>
          </cell>
          <cell r="B1258">
            <v>1</v>
          </cell>
        </row>
        <row r="1259">
          <cell r="A1259" t="str">
            <v>MN-004/B4</v>
          </cell>
          <cell r="B1259">
            <v>1</v>
          </cell>
        </row>
        <row r="1260">
          <cell r="A1260" t="str">
            <v>MN-004/B5</v>
          </cell>
          <cell r="B1260">
            <v>1</v>
          </cell>
        </row>
        <row r="1261">
          <cell r="A1261" t="str">
            <v>MN-004/B6</v>
          </cell>
          <cell r="B1261">
            <v>1</v>
          </cell>
        </row>
        <row r="1262">
          <cell r="A1262" t="str">
            <v>MN-004/C1</v>
          </cell>
          <cell r="B1262">
            <v>1</v>
          </cell>
          <cell r="C1262" t="str">
            <v>MN-004/C1</v>
          </cell>
          <cell r="D1262" t="str">
            <v>MN-004/C</v>
          </cell>
          <cell r="E1262" t="str">
            <v>Mantova</v>
          </cell>
          <cell r="F1262" t="str">
            <v>MN-004</v>
          </cell>
          <cell r="H1262" t="str">
            <v>N 45°00'26.4" E 11°17'07.7"</v>
          </cell>
          <cell r="I1262" t="str">
            <v>Intersezione SP 34 con via M. Bertelli e Via veneto</v>
          </cell>
          <cell r="J1262">
            <v>1</v>
          </cell>
          <cell r="K1262">
            <v>4</v>
          </cell>
          <cell r="N1262">
            <v>1</v>
          </cell>
          <cell r="O1262" t="str">
            <v>3u.</v>
          </cell>
          <cell r="P1262">
            <v>16</v>
          </cell>
          <cell r="Q1262">
            <v>8</v>
          </cell>
          <cell r="R1262">
            <v>7</v>
          </cell>
          <cell r="S1262" t="str">
            <v>un autista soccorritore e due soccorritori</v>
          </cell>
          <cell r="T1262">
            <v>12</v>
          </cell>
          <cell r="U1262" t="str">
            <v>si</v>
          </cell>
          <cell r="V1262" t="str">
            <v>no</v>
          </cell>
          <cell r="W1262">
            <v>1253</v>
          </cell>
          <cell r="X1262">
            <v>48716</v>
          </cell>
          <cell r="Y1262">
            <v>38.879489225857938</v>
          </cell>
          <cell r="Z1262" t="str">
            <v>Sermide h24</v>
          </cell>
          <cell r="AA1262" t="str">
            <v>H24</v>
          </cell>
          <cell r="AB1262">
            <v>0</v>
          </cell>
          <cell r="AC1262">
            <v>0</v>
          </cell>
          <cell r="AD1262">
            <v>26280</v>
          </cell>
          <cell r="AE1262">
            <v>2</v>
          </cell>
          <cell r="AF1262" t="str">
            <v>Impianto fisso per il mantenimento della carica elettrica dell'ambulanza presso la sede</v>
          </cell>
          <cell r="AG1262">
            <v>363</v>
          </cell>
          <cell r="AH1262" t="str">
            <v>Ambulanza tipo "A / A1"</v>
          </cell>
          <cell r="AI1262">
            <v>1</v>
          </cell>
          <cell r="AJ1262" t="str">
            <v>MSB</v>
          </cell>
          <cell r="AK1262" t="str">
            <v>NO</v>
          </cell>
          <cell r="AL1262">
            <v>8760</v>
          </cell>
          <cell r="AM1262">
            <v>0.33333333333333331</v>
          </cell>
          <cell r="AN1262">
            <v>0.33333333333333331</v>
          </cell>
          <cell r="AO1262" t="str">
            <v>tutti</v>
          </cell>
          <cell r="AP1262" t="str">
            <v>no</v>
          </cell>
          <cell r="AQ1262" t="str">
            <v>si</v>
          </cell>
          <cell r="AR1262" t="str">
            <v>si</v>
          </cell>
          <cell r="AS1262" t="str">
            <v>Tutta la dotazione prevista dal DOC. 37 di AREU. Il DAE e l'Elettrocardiografo sono forniti da AREU</v>
          </cell>
          <cell r="AT1262" t="str">
            <v>forniti da AREU</v>
          </cell>
          <cell r="AU1262" t="str">
            <v>pc completo di monitor, tastiera e mouse, connettività, telefono con SOREU</v>
          </cell>
          <cell r="AV1262" t="str">
            <v>radio veicolare</v>
          </cell>
          <cell r="AW1262" t="str">
            <v>no</v>
          </cell>
          <cell r="AX1262" t="str">
            <v>D</v>
          </cell>
        </row>
        <row r="1263">
          <cell r="A1263" t="str">
            <v>MN-004/C2</v>
          </cell>
          <cell r="B1263">
            <v>1</v>
          </cell>
        </row>
        <row r="1264">
          <cell r="A1264" t="str">
            <v>MN-004/C3</v>
          </cell>
          <cell r="B1264">
            <v>1</v>
          </cell>
        </row>
        <row r="1265">
          <cell r="A1265" t="str">
            <v>MN-004/C4</v>
          </cell>
          <cell r="B1265">
            <v>1</v>
          </cell>
        </row>
        <row r="1266">
          <cell r="A1266" t="str">
            <v>MN-004/C5</v>
          </cell>
          <cell r="B1266">
            <v>1</v>
          </cell>
        </row>
        <row r="1267">
          <cell r="A1267" t="str">
            <v>MN-004/C6</v>
          </cell>
          <cell r="B1267">
            <v>1</v>
          </cell>
        </row>
        <row r="1268">
          <cell r="A1268" t="str">
            <v>MN-004/D1</v>
          </cell>
          <cell r="B1268">
            <v>1</v>
          </cell>
          <cell r="C1268" t="str">
            <v>MN-004/D1</v>
          </cell>
          <cell r="D1268" t="str">
            <v>MN-004/D</v>
          </cell>
          <cell r="E1268" t="str">
            <v>Mantova</v>
          </cell>
          <cell r="F1268" t="str">
            <v>MN-004</v>
          </cell>
          <cell r="H1268" t="str">
            <v>N 45°04'19.9" E 11°07'51.5"</v>
          </cell>
          <cell r="I1268" t="str">
            <v>Intersezione Via Collodi, Str. Viazzuolo, SP482 strada provinciale per Mantova</v>
          </cell>
          <cell r="J1268">
            <v>1</v>
          </cell>
          <cell r="K1268">
            <v>4</v>
          </cell>
          <cell r="N1268">
            <v>1</v>
          </cell>
          <cell r="O1268" t="str">
            <v>2u.</v>
          </cell>
          <cell r="P1268">
            <v>12</v>
          </cell>
          <cell r="Q1268">
            <v>0</v>
          </cell>
          <cell r="R1268">
            <v>7</v>
          </cell>
          <cell r="S1268" t="str">
            <v>un autista soccorritore e un soccorritore</v>
          </cell>
          <cell r="T1268">
            <v>12</v>
          </cell>
          <cell r="U1268" t="str">
            <v>no</v>
          </cell>
          <cell r="V1268" t="str">
            <v>no</v>
          </cell>
          <cell r="W1268">
            <v>1200</v>
          </cell>
          <cell r="X1268">
            <v>47000</v>
          </cell>
          <cell r="Y1268">
            <v>39.166666666666664</v>
          </cell>
          <cell r="Z1268" t="str">
            <v>Ostiglia h12</v>
          </cell>
          <cell r="AA1268" t="str">
            <v>H12</v>
          </cell>
          <cell r="AB1268">
            <v>0</v>
          </cell>
          <cell r="AC1268">
            <v>0</v>
          </cell>
          <cell r="AD1268">
            <v>8760</v>
          </cell>
          <cell r="AE1268">
            <v>2</v>
          </cell>
          <cell r="AF1268" t="str">
            <v>Impianto fisso per il mantenimento della carica elettrica dell'ambulanza presso la sede</v>
          </cell>
          <cell r="AG1268">
            <v>292</v>
          </cell>
          <cell r="AH1268" t="str">
            <v>Ambulanza tipo "A / A1"</v>
          </cell>
          <cell r="AI1268">
            <v>1</v>
          </cell>
          <cell r="AJ1268" t="str">
            <v>MSB</v>
          </cell>
          <cell r="AK1268" t="str">
            <v>NO</v>
          </cell>
          <cell r="AL1268">
            <v>4380</v>
          </cell>
          <cell r="AM1268">
            <v>0.33333333333333331</v>
          </cell>
          <cell r="AN1268">
            <v>0.83333333333333337</v>
          </cell>
          <cell r="AO1268" t="str">
            <v>tutti</v>
          </cell>
          <cell r="AP1268" t="str">
            <v>no</v>
          </cell>
          <cell r="AQ1268" t="str">
            <v>si</v>
          </cell>
          <cell r="AR1268" t="str">
            <v>si</v>
          </cell>
          <cell r="AS1268" t="str">
            <v>Tutta la dotazione prevista dal DOC. 37 di AREU. Il DAE e l'Elettrocardiografo sono forniti da AREU</v>
          </cell>
          <cell r="AT1268" t="str">
            <v>forniti da AREU</v>
          </cell>
          <cell r="AU1268" t="str">
            <v>pc completo di monitor, tastiera e mouse, connettività, telefono con SOREU</v>
          </cell>
          <cell r="AV1268" t="str">
            <v>radio veicolare</v>
          </cell>
          <cell r="AW1268" t="str">
            <v>no</v>
          </cell>
          <cell r="AX1268" t="str">
            <v>D</v>
          </cell>
        </row>
        <row r="1269">
          <cell r="A1269" t="str">
            <v>MN-004/D2</v>
          </cell>
          <cell r="B1269">
            <v>1</v>
          </cell>
        </row>
        <row r="1270">
          <cell r="A1270" t="str">
            <v>MN-004/D3</v>
          </cell>
          <cell r="B1270">
            <v>1</v>
          </cell>
        </row>
        <row r="1271">
          <cell r="A1271" t="str">
            <v>MN-004/D4</v>
          </cell>
          <cell r="B1271">
            <v>1</v>
          </cell>
        </row>
        <row r="1272">
          <cell r="A1272" t="str">
            <v>MN-004/D5</v>
          </cell>
          <cell r="B1272">
            <v>1</v>
          </cell>
        </row>
        <row r="1273">
          <cell r="A1273" t="str">
            <v>MN-004/D6</v>
          </cell>
          <cell r="B1273">
            <v>1</v>
          </cell>
        </row>
        <row r="1274">
          <cell r="A1274" t="str">
            <v>PV-001/A1</v>
          </cell>
          <cell r="B1274">
            <v>1</v>
          </cell>
          <cell r="C1274" t="str">
            <v>PV-001/A1</v>
          </cell>
          <cell r="D1274" t="str">
            <v>PV-001/A</v>
          </cell>
          <cell r="E1274" t="str">
            <v>Pavia</v>
          </cell>
          <cell r="F1274" t="str">
            <v>PV-001</v>
          </cell>
          <cell r="H1274" t="str">
            <v>N 45°5'46.5'' E 8°44'09.5''</v>
          </cell>
          <cell r="I1274" t="str">
            <v>Intersezione C.so Vittorio Veneto con P.zza della Repubblica</v>
          </cell>
          <cell r="J1274">
            <v>2</v>
          </cell>
          <cell r="K1274">
            <v>5</v>
          </cell>
          <cell r="N1274">
            <v>1</v>
          </cell>
          <cell r="O1274" t="str">
            <v>3u.</v>
          </cell>
          <cell r="P1274">
            <v>16</v>
          </cell>
          <cell r="Q1274">
            <v>8</v>
          </cell>
          <cell r="R1274">
            <v>7</v>
          </cell>
          <cell r="S1274" t="str">
            <v>un autista soccorritore e due soccorritori</v>
          </cell>
          <cell r="T1274">
            <v>12</v>
          </cell>
          <cell r="U1274" t="str">
            <v>si</v>
          </cell>
          <cell r="V1274" t="str">
            <v>no</v>
          </cell>
          <cell r="W1274">
            <v>1738</v>
          </cell>
          <cell r="X1274">
            <v>104331</v>
          </cell>
          <cell r="Y1274">
            <v>60.02934407364787</v>
          </cell>
          <cell r="Z1274" t="str">
            <v>Mede h24</v>
          </cell>
          <cell r="AA1274" t="str">
            <v>H24</v>
          </cell>
          <cell r="AB1274">
            <v>0</v>
          </cell>
          <cell r="AC1274">
            <v>0</v>
          </cell>
          <cell r="AD1274">
            <v>26280</v>
          </cell>
          <cell r="AE1274">
            <v>2</v>
          </cell>
          <cell r="AF1274" t="str">
            <v>Impianto fisso per il mantenimento della carica elettrica dell'ambulanza presso la sede</v>
          </cell>
          <cell r="AG1274">
            <v>293</v>
          </cell>
          <cell r="AH1274" t="str">
            <v>Ambulanza tipo "A / A1"</v>
          </cell>
          <cell r="AI1274">
            <v>1</v>
          </cell>
          <cell r="AJ1274" t="str">
            <v>MSB</v>
          </cell>
          <cell r="AK1274" t="str">
            <v>NO</v>
          </cell>
          <cell r="AL1274">
            <v>8760</v>
          </cell>
          <cell r="AM1274">
            <v>0.33333333333333331</v>
          </cell>
          <cell r="AN1274">
            <v>0.33333333333333331</v>
          </cell>
          <cell r="AO1274" t="str">
            <v>tutti</v>
          </cell>
          <cell r="AP1274" t="str">
            <v>no</v>
          </cell>
          <cell r="AQ1274" t="str">
            <v>si</v>
          </cell>
          <cell r="AR1274" t="str">
            <v>si</v>
          </cell>
          <cell r="AS1274" t="str">
            <v>Tutta la dotazione prevista dal DOC. 37 di AREU. Il DAE e l'Elettrocardiografo sono forniti da AREU</v>
          </cell>
          <cell r="AT1274" t="str">
            <v>forniti da AREU</v>
          </cell>
          <cell r="AU1274" t="str">
            <v>pc completo di monitor, tastiera e mouse, connettività, telefono con SOREU</v>
          </cell>
          <cell r="AV1274" t="str">
            <v>radio veicolare</v>
          </cell>
          <cell r="AW1274" t="str">
            <v>no</v>
          </cell>
          <cell r="AX1274" t="str">
            <v>D</v>
          </cell>
        </row>
        <row r="1275">
          <cell r="A1275" t="str">
            <v>PV-001/A2</v>
          </cell>
          <cell r="B1275">
            <v>1</v>
          </cell>
        </row>
        <row r="1276">
          <cell r="A1276" t="str">
            <v>PV-001/A3</v>
          </cell>
          <cell r="B1276">
            <v>1</v>
          </cell>
        </row>
        <row r="1277">
          <cell r="A1277" t="str">
            <v>PV-001/A4</v>
          </cell>
          <cell r="B1277">
            <v>1</v>
          </cell>
        </row>
        <row r="1278">
          <cell r="A1278" t="str">
            <v>PV-001/A5</v>
          </cell>
          <cell r="B1278">
            <v>1</v>
          </cell>
        </row>
        <row r="1279">
          <cell r="A1279" t="str">
            <v>PV-001/A6</v>
          </cell>
          <cell r="B1279">
            <v>1</v>
          </cell>
        </row>
        <row r="1280">
          <cell r="A1280" t="str">
            <v>PV-001/B1</v>
          </cell>
          <cell r="B1280">
            <v>1</v>
          </cell>
          <cell r="C1280" t="str">
            <v>PV-001/B1</v>
          </cell>
          <cell r="D1280" t="str">
            <v>PV-001/B</v>
          </cell>
          <cell r="E1280" t="str">
            <v>Pavia</v>
          </cell>
          <cell r="F1280" t="str">
            <v>PV-001</v>
          </cell>
          <cell r="H1280" t="str">
            <v>N 45°6'11'' E 8°54'26''</v>
          </cell>
          <cell r="I1280" t="str">
            <v>P.zza Mercato</v>
          </cell>
          <cell r="J1280">
            <v>2</v>
          </cell>
          <cell r="K1280">
            <v>5</v>
          </cell>
          <cell r="N1280">
            <v>1</v>
          </cell>
          <cell r="O1280" t="str">
            <v>3u.</v>
          </cell>
          <cell r="P1280">
            <v>16</v>
          </cell>
          <cell r="Q1280">
            <v>8</v>
          </cell>
          <cell r="R1280">
            <v>7</v>
          </cell>
          <cell r="S1280" t="str">
            <v>un autista soccorritore e due soccorritori</v>
          </cell>
          <cell r="T1280">
            <v>12</v>
          </cell>
          <cell r="U1280" t="str">
            <v>si</v>
          </cell>
          <cell r="V1280" t="str">
            <v>no</v>
          </cell>
          <cell r="W1280">
            <v>2228</v>
          </cell>
          <cell r="X1280">
            <v>104816</v>
          </cell>
          <cell r="Y1280">
            <v>47.044883303411133</v>
          </cell>
          <cell r="Z1280" t="str">
            <v>Sannazzaro h24</v>
          </cell>
          <cell r="AA1280" t="str">
            <v>H24</v>
          </cell>
          <cell r="AB1280">
            <v>0</v>
          </cell>
          <cell r="AC1280">
            <v>0</v>
          </cell>
          <cell r="AD1280">
            <v>26280</v>
          </cell>
          <cell r="AE1280">
            <v>2</v>
          </cell>
          <cell r="AF1280" t="str">
            <v>Impianto fisso per il mantenimento della carica elettrica dell'ambulanza presso la sede</v>
          </cell>
          <cell r="AG1280">
            <v>294</v>
          </cell>
          <cell r="AH1280" t="str">
            <v>Ambulanza tipo "A / A1"</v>
          </cell>
          <cell r="AI1280">
            <v>1</v>
          </cell>
          <cell r="AJ1280" t="str">
            <v>MSB</v>
          </cell>
          <cell r="AK1280" t="str">
            <v>NO</v>
          </cell>
          <cell r="AL1280">
            <v>8760</v>
          </cell>
          <cell r="AM1280">
            <v>0.33333333333333331</v>
          </cell>
          <cell r="AN1280">
            <v>0.33333333333333331</v>
          </cell>
          <cell r="AO1280" t="str">
            <v>tutti</v>
          </cell>
          <cell r="AP1280" t="str">
            <v>no</v>
          </cell>
          <cell r="AQ1280" t="str">
            <v>si</v>
          </cell>
          <cell r="AR1280" t="str">
            <v>si</v>
          </cell>
          <cell r="AS1280" t="str">
            <v>Tutta la dotazione prevista dal DOC. 37 di AREU. Il DAE e l'Elettrocardiografo sono forniti da AREU</v>
          </cell>
          <cell r="AT1280" t="str">
            <v>forniti da AREU</v>
          </cell>
          <cell r="AU1280" t="str">
            <v>pc completo di monitor, tastiera e mouse, connettività, telefono con SOREU</v>
          </cell>
          <cell r="AV1280" t="str">
            <v>radio veicolare</v>
          </cell>
          <cell r="AW1280" t="str">
            <v>no</v>
          </cell>
          <cell r="AX1280" t="str">
            <v>D</v>
          </cell>
        </row>
        <row r="1281">
          <cell r="A1281" t="str">
            <v>PV-001/B2</v>
          </cell>
          <cell r="B1281">
            <v>1</v>
          </cell>
        </row>
        <row r="1282">
          <cell r="A1282" t="str">
            <v>PV-001/B3</v>
          </cell>
          <cell r="B1282">
            <v>1</v>
          </cell>
        </row>
        <row r="1283">
          <cell r="A1283" t="str">
            <v>PV-001/B4</v>
          </cell>
          <cell r="B1283">
            <v>1</v>
          </cell>
        </row>
        <row r="1284">
          <cell r="A1284" t="str">
            <v>PV-001/B5</v>
          </cell>
          <cell r="B1284">
            <v>1</v>
          </cell>
        </row>
        <row r="1285">
          <cell r="A1285" t="str">
            <v>PV-001/B6</v>
          </cell>
          <cell r="B1285">
            <v>1</v>
          </cell>
        </row>
        <row r="1286">
          <cell r="A1286" t="str">
            <v>PV-002/A1</v>
          </cell>
          <cell r="B1286">
            <v>1</v>
          </cell>
          <cell r="C1286" t="str">
            <v>PV-002/A1</v>
          </cell>
          <cell r="D1286" t="str">
            <v>PV-002/A</v>
          </cell>
          <cell r="E1286" t="str">
            <v>Pavia</v>
          </cell>
          <cell r="F1286" t="str">
            <v>PV-002</v>
          </cell>
          <cell r="H1286" t="str">
            <v>N 45°15'6.5'' E 8°44'14.5"</v>
          </cell>
          <cell r="I1286" t="str">
            <v>P.zza Martiri della Libertà</v>
          </cell>
          <cell r="J1286">
            <v>1.5</v>
          </cell>
          <cell r="K1286">
            <v>3.5</v>
          </cell>
          <cell r="N1286">
            <v>1</v>
          </cell>
          <cell r="O1286" t="str">
            <v>3u.</v>
          </cell>
          <cell r="P1286">
            <v>16</v>
          </cell>
          <cell r="Q1286">
            <v>8</v>
          </cell>
          <cell r="R1286">
            <v>7</v>
          </cell>
          <cell r="S1286" t="str">
            <v>un autista soccorritore e due soccorritori</v>
          </cell>
          <cell r="T1286">
            <v>12</v>
          </cell>
          <cell r="U1286" t="str">
            <v>si</v>
          </cell>
          <cell r="V1286" t="str">
            <v>no</v>
          </cell>
          <cell r="W1286">
            <v>2936</v>
          </cell>
          <cell r="X1286">
            <v>106363</v>
          </cell>
          <cell r="Y1286">
            <v>36.227179836512263</v>
          </cell>
          <cell r="Z1286" t="str">
            <v>Mortara h24</v>
          </cell>
          <cell r="AA1286" t="str">
            <v>H24</v>
          </cell>
          <cell r="AB1286">
            <v>0</v>
          </cell>
          <cell r="AC1286">
            <v>0</v>
          </cell>
          <cell r="AD1286">
            <v>26280</v>
          </cell>
          <cell r="AE1286">
            <v>2</v>
          </cell>
          <cell r="AF1286" t="str">
            <v>Impianto fisso per il mantenimento della carica elettrica dell'ambulanza presso la sede</v>
          </cell>
          <cell r="AG1286">
            <v>295</v>
          </cell>
          <cell r="AH1286" t="str">
            <v>Ambulanza tipo "A / A1"</v>
          </cell>
          <cell r="AI1286">
            <v>1</v>
          </cell>
          <cell r="AJ1286" t="str">
            <v>MSB</v>
          </cell>
          <cell r="AK1286" t="str">
            <v>NO</v>
          </cell>
          <cell r="AL1286">
            <v>8760</v>
          </cell>
          <cell r="AM1286">
            <v>0.33333333333333331</v>
          </cell>
          <cell r="AN1286">
            <v>0.33333333333333331</v>
          </cell>
          <cell r="AO1286" t="str">
            <v>tutti</v>
          </cell>
          <cell r="AP1286" t="str">
            <v>no</v>
          </cell>
          <cell r="AQ1286" t="str">
            <v>si</v>
          </cell>
          <cell r="AR1286" t="str">
            <v>si</v>
          </cell>
          <cell r="AS1286" t="str">
            <v>Tutta la dotazione prevista dal DOC. 37 di AREU. Il DAE e l'Elettrocardiografo sono forniti da AREU</v>
          </cell>
          <cell r="AT1286" t="str">
            <v>forniti da AREU</v>
          </cell>
          <cell r="AU1286" t="str">
            <v>pc completo di monitor, tastiera e mouse, connettività, telefono con SOREU</v>
          </cell>
          <cell r="AV1286" t="str">
            <v>radio veicolare</v>
          </cell>
          <cell r="AW1286" t="str">
            <v>no</v>
          </cell>
          <cell r="AX1286" t="str">
            <v>D</v>
          </cell>
        </row>
        <row r="1287">
          <cell r="A1287" t="str">
            <v>PV-002/A2</v>
          </cell>
          <cell r="B1287">
            <v>1</v>
          </cell>
        </row>
        <row r="1288">
          <cell r="A1288" t="str">
            <v>PV-002/A3</v>
          </cell>
          <cell r="B1288">
            <v>1</v>
          </cell>
        </row>
        <row r="1289">
          <cell r="A1289" t="str">
            <v>PV-002/A4</v>
          </cell>
          <cell r="B1289">
            <v>1</v>
          </cell>
        </row>
        <row r="1290">
          <cell r="A1290" t="str">
            <v>PV-002/A5</v>
          </cell>
          <cell r="B1290">
            <v>1</v>
          </cell>
        </row>
        <row r="1291">
          <cell r="A1291" t="str">
            <v>PV-002/A6</v>
          </cell>
          <cell r="B1291">
            <v>1</v>
          </cell>
        </row>
        <row r="1292">
          <cell r="A1292" t="str">
            <v>PV-002/B1</v>
          </cell>
          <cell r="B1292">
            <v>1</v>
          </cell>
          <cell r="C1292" t="str">
            <v>PV-002/B1</v>
          </cell>
          <cell r="D1292" t="str">
            <v>PV-002/B</v>
          </cell>
          <cell r="E1292" t="str">
            <v>Pavia</v>
          </cell>
          <cell r="F1292" t="str">
            <v>PV-002</v>
          </cell>
          <cell r="H1292" t="str">
            <v>N 45°17'21.2'' E 8°35'37.8''</v>
          </cell>
          <cell r="I1292" t="str">
            <v>Intersezione P.zza Dante con V. Roma</v>
          </cell>
          <cell r="J1292">
            <v>1.5</v>
          </cell>
          <cell r="K1292">
            <v>3</v>
          </cell>
          <cell r="N1292">
            <v>1</v>
          </cell>
          <cell r="O1292" t="str">
            <v>3u.</v>
          </cell>
          <cell r="P1292">
            <v>16</v>
          </cell>
          <cell r="Q1292">
            <v>8</v>
          </cell>
          <cell r="R1292">
            <v>7</v>
          </cell>
          <cell r="S1292" t="str">
            <v>un autista soccorritore e due soccorritori</v>
          </cell>
          <cell r="T1292">
            <v>12</v>
          </cell>
          <cell r="U1292" t="str">
            <v>si</v>
          </cell>
          <cell r="V1292" t="str">
            <v>no</v>
          </cell>
          <cell r="W1292">
            <v>1368</v>
          </cell>
          <cell r="X1292">
            <v>70153</v>
          </cell>
          <cell r="Y1292">
            <v>51.281432748538009</v>
          </cell>
          <cell r="Z1292" t="str">
            <v>Robbio h24</v>
          </cell>
          <cell r="AA1292" t="str">
            <v>H24</v>
          </cell>
          <cell r="AB1292">
            <v>0</v>
          </cell>
          <cell r="AC1292">
            <v>0</v>
          </cell>
          <cell r="AD1292">
            <v>26280</v>
          </cell>
          <cell r="AE1292">
            <v>2</v>
          </cell>
          <cell r="AF1292" t="str">
            <v>Impianto fisso per il mantenimento della carica elettrica dell'ambulanza presso la sede</v>
          </cell>
          <cell r="AG1292">
            <v>296</v>
          </cell>
          <cell r="AH1292" t="str">
            <v>Ambulanza tipo "A / A1"</v>
          </cell>
          <cell r="AI1292">
            <v>1</v>
          </cell>
          <cell r="AJ1292" t="str">
            <v>MSB</v>
          </cell>
          <cell r="AK1292" t="str">
            <v>NO</v>
          </cell>
          <cell r="AL1292">
            <v>8760</v>
          </cell>
          <cell r="AM1292">
            <v>0.33333333333333331</v>
          </cell>
          <cell r="AN1292">
            <v>0.33333333333333331</v>
          </cell>
          <cell r="AO1292" t="str">
            <v>tutti</v>
          </cell>
          <cell r="AP1292" t="str">
            <v>no</v>
          </cell>
          <cell r="AQ1292" t="str">
            <v>si</v>
          </cell>
          <cell r="AR1292" t="str">
            <v>si</v>
          </cell>
          <cell r="AS1292" t="str">
            <v>Tutta la dotazione prevista dal DOC. 37 di AREU. Il DAE e l'Elettrocardiografo sono forniti da AREU</v>
          </cell>
          <cell r="AT1292" t="str">
            <v>forniti da AREU</v>
          </cell>
          <cell r="AU1292" t="str">
            <v>pc completo di monitor, tastiera e mouse, connettività, telefono con SOREU</v>
          </cell>
          <cell r="AV1292" t="str">
            <v>radio veicolare</v>
          </cell>
          <cell r="AW1292" t="str">
            <v>no</v>
          </cell>
          <cell r="AX1292" t="str">
            <v>D</v>
          </cell>
        </row>
        <row r="1293">
          <cell r="A1293" t="str">
            <v>PV-002/B2</v>
          </cell>
          <cell r="B1293">
            <v>1</v>
          </cell>
        </row>
        <row r="1294">
          <cell r="A1294" t="str">
            <v>PV-002/B3</v>
          </cell>
          <cell r="B1294">
            <v>1</v>
          </cell>
        </row>
        <row r="1295">
          <cell r="A1295" t="str">
            <v>PV-002/B4</v>
          </cell>
          <cell r="B1295">
            <v>1</v>
          </cell>
        </row>
        <row r="1296">
          <cell r="A1296" t="str">
            <v>PV-002/B5</v>
          </cell>
          <cell r="B1296">
            <v>1</v>
          </cell>
        </row>
        <row r="1297">
          <cell r="A1297" t="str">
            <v>PV-002/B6</v>
          </cell>
          <cell r="B1297">
            <v>1</v>
          </cell>
        </row>
        <row r="1298">
          <cell r="A1298" t="str">
            <v>PV-003/A1</v>
          </cell>
          <cell r="B1298">
            <v>1</v>
          </cell>
          <cell r="C1298" t="str">
            <v>PV-003/A1</v>
          </cell>
          <cell r="D1298" t="str">
            <v>PV-003/A</v>
          </cell>
          <cell r="E1298" t="str">
            <v>Pavia</v>
          </cell>
          <cell r="F1298" t="str">
            <v>PV-003</v>
          </cell>
          <cell r="H1298" t="str">
            <v>N 45°11'46'' E 8°55'21''</v>
          </cell>
          <cell r="I1298" t="str">
            <v>P.zza della Repubblica</v>
          </cell>
          <cell r="J1298">
            <v>1.5</v>
          </cell>
          <cell r="K1298">
            <v>3</v>
          </cell>
          <cell r="N1298">
            <v>1</v>
          </cell>
          <cell r="O1298" t="str">
            <v>3u.</v>
          </cell>
          <cell r="P1298">
            <v>16</v>
          </cell>
          <cell r="Q1298">
            <v>8</v>
          </cell>
          <cell r="R1298">
            <v>7</v>
          </cell>
          <cell r="S1298" t="str">
            <v>un autista soccorritore e due soccorritori</v>
          </cell>
          <cell r="T1298">
            <v>12</v>
          </cell>
          <cell r="U1298" t="str">
            <v>si</v>
          </cell>
          <cell r="V1298" t="str">
            <v>no</v>
          </cell>
          <cell r="W1298">
            <v>2637</v>
          </cell>
          <cell r="X1298">
            <v>102193</v>
          </cell>
          <cell r="Y1298">
            <v>38.753507773985589</v>
          </cell>
          <cell r="Z1298" t="str">
            <v>Garlasco h24</v>
          </cell>
          <cell r="AA1298" t="str">
            <v>H24</v>
          </cell>
          <cell r="AB1298">
            <v>0</v>
          </cell>
          <cell r="AC1298">
            <v>0</v>
          </cell>
          <cell r="AD1298">
            <v>26280</v>
          </cell>
          <cell r="AE1298">
            <v>2</v>
          </cell>
          <cell r="AF1298" t="str">
            <v>Impianto fisso per il mantenimento della carica elettrica dell'ambulanza presso la sede</v>
          </cell>
          <cell r="AG1298">
            <v>297</v>
          </cell>
          <cell r="AH1298" t="str">
            <v>Ambulanza tipo "A / A1"</v>
          </cell>
          <cell r="AI1298">
            <v>1</v>
          </cell>
          <cell r="AJ1298" t="str">
            <v>MSB</v>
          </cell>
          <cell r="AK1298" t="str">
            <v>NO</v>
          </cell>
          <cell r="AL1298">
            <v>8760</v>
          </cell>
          <cell r="AM1298">
            <v>0.33333333333333331</v>
          </cell>
          <cell r="AN1298">
            <v>0.33333333333333331</v>
          </cell>
          <cell r="AO1298" t="str">
            <v>tutti</v>
          </cell>
          <cell r="AP1298" t="str">
            <v>no</v>
          </cell>
          <cell r="AQ1298" t="str">
            <v>si</v>
          </cell>
          <cell r="AR1298" t="str">
            <v>si</v>
          </cell>
          <cell r="AS1298" t="str">
            <v>Tutta la dotazione prevista dal DOC. 37 di AREU. Il DAE e l'Elettrocardiografo sono forniti da AREU</v>
          </cell>
          <cell r="AT1298" t="str">
            <v>forniti da AREU</v>
          </cell>
          <cell r="AU1298" t="str">
            <v>pc completo di monitor, tastiera e mouse, connettività, telefono con SOREU</v>
          </cell>
          <cell r="AV1298" t="str">
            <v>radio veicolare</v>
          </cell>
          <cell r="AW1298" t="str">
            <v>no</v>
          </cell>
          <cell r="AX1298" t="str">
            <v>D</v>
          </cell>
        </row>
        <row r="1299">
          <cell r="A1299" t="str">
            <v>PV-003/A2</v>
          </cell>
          <cell r="B1299">
            <v>1</v>
          </cell>
        </row>
        <row r="1300">
          <cell r="A1300" t="str">
            <v>PV-003/A3</v>
          </cell>
          <cell r="B1300">
            <v>1</v>
          </cell>
        </row>
        <row r="1301">
          <cell r="A1301" t="str">
            <v>PV-003/A4</v>
          </cell>
          <cell r="B1301">
            <v>1</v>
          </cell>
        </row>
        <row r="1302">
          <cell r="A1302" t="str">
            <v>PV-003/A5</v>
          </cell>
          <cell r="B1302">
            <v>1</v>
          </cell>
        </row>
        <row r="1303">
          <cell r="A1303" t="str">
            <v>PV-003/A6</v>
          </cell>
          <cell r="B1303">
            <v>1</v>
          </cell>
        </row>
        <row r="1304">
          <cell r="A1304" t="str">
            <v>PV-003/B1</v>
          </cell>
          <cell r="B1304">
            <v>1</v>
          </cell>
          <cell r="C1304" t="str">
            <v>PV-003/B1</v>
          </cell>
          <cell r="D1304" t="str">
            <v>PV-003/B</v>
          </cell>
          <cell r="E1304" t="str">
            <v>Pavia</v>
          </cell>
          <cell r="F1304" t="str">
            <v>PV-003</v>
          </cell>
          <cell r="H1304" t="str">
            <v>N 45°19'46'' E 8°52'47''</v>
          </cell>
          <cell r="I1304" t="str">
            <v>Intersezione C.so Milano con SS494</v>
          </cell>
          <cell r="J1304">
            <v>3</v>
          </cell>
          <cell r="K1304">
            <v>4</v>
          </cell>
          <cell r="N1304">
            <v>1</v>
          </cell>
          <cell r="O1304" t="str">
            <v>2/3u.</v>
          </cell>
          <cell r="P1304">
            <v>16</v>
          </cell>
          <cell r="Q1304">
            <v>8</v>
          </cell>
          <cell r="R1304">
            <v>7</v>
          </cell>
          <cell r="S1304" t="str">
            <v>dalle ore 6 alle 22: un autista socc.re  e un socc.re; dalle ore 22 alle 6 un autista socc.re e due socc.ri</v>
          </cell>
          <cell r="T1304">
            <v>12</v>
          </cell>
          <cell r="U1304" t="str">
            <v>si</v>
          </cell>
          <cell r="V1304" t="str">
            <v>no</v>
          </cell>
          <cell r="W1304">
            <v>4199</v>
          </cell>
          <cell r="X1304">
            <v>51769</v>
          </cell>
          <cell r="Y1304">
            <v>12.328887830435818</v>
          </cell>
          <cell r="Z1304" t="str">
            <v>Vigevano1 h24</v>
          </cell>
          <cell r="AA1304" t="str">
            <v>H24</v>
          </cell>
          <cell r="AB1304">
            <v>0</v>
          </cell>
          <cell r="AC1304">
            <v>0</v>
          </cell>
          <cell r="AD1304">
            <v>20440</v>
          </cell>
          <cell r="AE1304">
            <v>2</v>
          </cell>
          <cell r="AF1304" t="str">
            <v>Impianto fisso per il mantenimento della carica elettrica dell'ambulanza presso la sede</v>
          </cell>
          <cell r="AG1304">
            <v>298</v>
          </cell>
          <cell r="AH1304" t="str">
            <v>Ambulanza tipo "A / A1"</v>
          </cell>
          <cell r="AI1304">
            <v>1</v>
          </cell>
          <cell r="AJ1304" t="str">
            <v>MSB</v>
          </cell>
          <cell r="AK1304" t="str">
            <v>NO</v>
          </cell>
          <cell r="AL1304">
            <v>8760</v>
          </cell>
          <cell r="AM1304">
            <v>0.33333333333333331</v>
          </cell>
          <cell r="AN1304">
            <v>0.33333333333333331</v>
          </cell>
          <cell r="AO1304" t="str">
            <v>tutti</v>
          </cell>
          <cell r="AP1304" t="str">
            <v>no</v>
          </cell>
          <cell r="AQ1304" t="str">
            <v>si</v>
          </cell>
          <cell r="AR1304" t="str">
            <v>si</v>
          </cell>
          <cell r="AS1304" t="str">
            <v>Tutta la dotazione prevista dal DOC. 37 di AREU. Il DAE e l'Elettrocardiografo sono forniti da AREU</v>
          </cell>
          <cell r="AT1304" t="str">
            <v>forniti da AREU</v>
          </cell>
          <cell r="AU1304" t="str">
            <v>pc completo di monitor, tastiera e mouse, connettività, telefono con SOREU</v>
          </cell>
          <cell r="AV1304" t="str">
            <v>radio veicolare</v>
          </cell>
          <cell r="AW1304" t="str">
            <v>no</v>
          </cell>
          <cell r="AX1304" t="str">
            <v>D</v>
          </cell>
        </row>
        <row r="1305">
          <cell r="A1305" t="str">
            <v>PV-003/B2</v>
          </cell>
          <cell r="B1305">
            <v>1</v>
          </cell>
          <cell r="C1305" t="str">
            <v>PV-003/B2</v>
          </cell>
          <cell r="D1305" t="str">
            <v>PV-003/B</v>
          </cell>
          <cell r="E1305" t="str">
            <v>Pavia</v>
          </cell>
          <cell r="F1305" t="str">
            <v>PV-003</v>
          </cell>
          <cell r="H1305" t="str">
            <v>N 45° 19' 17.32" E 8° 51' 55.81"</v>
          </cell>
          <cell r="I1305" t="str">
            <v>Corso Milano</v>
          </cell>
          <cell r="J1305">
            <v>3</v>
          </cell>
          <cell r="K1305">
            <v>4</v>
          </cell>
          <cell r="N1305">
            <v>1</v>
          </cell>
          <cell r="O1305" t="str">
            <v>2u.</v>
          </cell>
          <cell r="P1305">
            <v>12</v>
          </cell>
          <cell r="Q1305">
            <v>0</v>
          </cell>
          <cell r="R1305">
            <v>7</v>
          </cell>
          <cell r="S1305" t="str">
            <v>un autista soccorritore e un soccorritore</v>
          </cell>
          <cell r="T1305">
            <v>12</v>
          </cell>
          <cell r="U1305" t="str">
            <v>no</v>
          </cell>
          <cell r="V1305" t="str">
            <v>no</v>
          </cell>
          <cell r="W1305">
            <v>2100</v>
          </cell>
          <cell r="X1305">
            <v>25885</v>
          </cell>
          <cell r="Y1305">
            <v>12.326190476190476</v>
          </cell>
          <cell r="Z1305" t="str">
            <v>Vigevano1 h12</v>
          </cell>
          <cell r="AA1305" t="str">
            <v>H12</v>
          </cell>
          <cell r="AB1305">
            <v>0</v>
          </cell>
          <cell r="AC1305">
            <v>0</v>
          </cell>
          <cell r="AD1305">
            <v>8760</v>
          </cell>
          <cell r="AE1305">
            <v>2</v>
          </cell>
          <cell r="AF1305" t="str">
            <v>Impianto fisso per il mantenimento della carica elettrica dell'ambulanza presso la sede</v>
          </cell>
          <cell r="AG1305">
            <v>299</v>
          </cell>
          <cell r="AH1305" t="str">
            <v>Ambulanza tipo "A / A1"</v>
          </cell>
          <cell r="AI1305">
            <v>1</v>
          </cell>
          <cell r="AJ1305" t="str">
            <v>MSB</v>
          </cell>
          <cell r="AK1305" t="str">
            <v>NO</v>
          </cell>
          <cell r="AL1305">
            <v>4380</v>
          </cell>
          <cell r="AM1305">
            <v>0.33333333333333331</v>
          </cell>
          <cell r="AN1305">
            <v>0.83333333333333337</v>
          </cell>
          <cell r="AO1305" t="str">
            <v>tutti</v>
          </cell>
          <cell r="AP1305" t="str">
            <v>no</v>
          </cell>
          <cell r="AQ1305" t="str">
            <v>si</v>
          </cell>
          <cell r="AR1305" t="str">
            <v>si</v>
          </cell>
          <cell r="AS1305" t="str">
            <v>Tutta la dotazione prevista dal DOC. 37 di AREU. Il DAE e l'Elettrocardiografo sono forniti da AREU</v>
          </cell>
          <cell r="AT1305" t="str">
            <v>forniti da AREU</v>
          </cell>
          <cell r="AU1305" t="str">
            <v>pc completo di monitor, tastiera e mouse, connettività, telefono con SOREU</v>
          </cell>
          <cell r="AV1305" t="str">
            <v>radio veicolare</v>
          </cell>
          <cell r="AW1305" t="str">
            <v>no</v>
          </cell>
          <cell r="AX1305" t="str">
            <v>D</v>
          </cell>
        </row>
        <row r="1306">
          <cell r="A1306" t="str">
            <v>PV-003/B3</v>
          </cell>
          <cell r="B1306">
            <v>1</v>
          </cell>
        </row>
        <row r="1307">
          <cell r="A1307" t="str">
            <v>PV-003/B4</v>
          </cell>
          <cell r="B1307">
            <v>1</v>
          </cell>
        </row>
        <row r="1308">
          <cell r="A1308" t="str">
            <v>PV-003/B5</v>
          </cell>
          <cell r="B1308">
            <v>1</v>
          </cell>
        </row>
        <row r="1309">
          <cell r="A1309" t="str">
            <v>PV-003/B6</v>
          </cell>
          <cell r="B1309">
            <v>1</v>
          </cell>
        </row>
        <row r="1310">
          <cell r="A1310" t="str">
            <v>PV-003/C1</v>
          </cell>
          <cell r="B1310">
            <v>1</v>
          </cell>
          <cell r="C1310" t="str">
            <v>PV-003/C1</v>
          </cell>
          <cell r="D1310" t="str">
            <v>PV-003/C</v>
          </cell>
          <cell r="E1310" t="str">
            <v>Pavia</v>
          </cell>
          <cell r="F1310" t="str">
            <v>PV-003</v>
          </cell>
          <cell r="H1310" t="str">
            <v>N 45°17'54'' E 8°50'55''</v>
          </cell>
          <cell r="I1310" t="str">
            <v>Intersezione V. De Gasperi con SS494</v>
          </cell>
          <cell r="J1310">
            <v>3</v>
          </cell>
          <cell r="K1310">
            <v>4</v>
          </cell>
          <cell r="N1310">
            <v>1</v>
          </cell>
          <cell r="O1310" t="str">
            <v>2/3u.</v>
          </cell>
          <cell r="P1310">
            <v>16</v>
          </cell>
          <cell r="Q1310">
            <v>8</v>
          </cell>
          <cell r="R1310">
            <v>7</v>
          </cell>
          <cell r="S1310" t="str">
            <v>dalle ore 6 alle 22: un autista socc.re  e un socc.re; dalle ore 22 alle 6 un autista socc.re e due socc.ri</v>
          </cell>
          <cell r="T1310">
            <v>12</v>
          </cell>
          <cell r="U1310" t="str">
            <v>si</v>
          </cell>
          <cell r="V1310" t="str">
            <v>no</v>
          </cell>
          <cell r="W1310">
            <v>3767</v>
          </cell>
          <cell r="X1310">
            <v>59840</v>
          </cell>
          <cell r="Y1310">
            <v>15.885319883196177</v>
          </cell>
          <cell r="Z1310" t="str">
            <v>Vigevano2 h24</v>
          </cell>
          <cell r="AA1310" t="str">
            <v>H24</v>
          </cell>
          <cell r="AB1310">
            <v>0</v>
          </cell>
          <cell r="AC1310">
            <v>0</v>
          </cell>
          <cell r="AD1310">
            <v>20440</v>
          </cell>
          <cell r="AE1310">
            <v>2</v>
          </cell>
          <cell r="AF1310" t="str">
            <v>Impianto fisso per il mantenimento della carica elettrica dell'ambulanza presso la sede</v>
          </cell>
          <cell r="AG1310">
            <v>300</v>
          </cell>
          <cell r="AH1310" t="str">
            <v>Ambulanza tipo "A / A1"</v>
          </cell>
          <cell r="AI1310">
            <v>1</v>
          </cell>
          <cell r="AJ1310" t="str">
            <v>MSB</v>
          </cell>
          <cell r="AK1310" t="str">
            <v>NO</v>
          </cell>
          <cell r="AL1310">
            <v>8760</v>
          </cell>
          <cell r="AM1310">
            <v>0.33333333333333331</v>
          </cell>
          <cell r="AN1310">
            <v>0.33333333333333331</v>
          </cell>
          <cell r="AO1310" t="str">
            <v>tutti</v>
          </cell>
          <cell r="AP1310" t="str">
            <v>no</v>
          </cell>
          <cell r="AQ1310" t="str">
            <v>si</v>
          </cell>
          <cell r="AR1310" t="str">
            <v>si</v>
          </cell>
          <cell r="AS1310" t="str">
            <v>Tutta la dotazione prevista dal DOC. 37 di AREU. Il DAE e l'Elettrocardiografo sono forniti da AREU</v>
          </cell>
          <cell r="AT1310" t="str">
            <v>forniti da AREU</v>
          </cell>
          <cell r="AU1310" t="str">
            <v>pc completo di monitor, tastiera e mouse, connettività, telefono con SOREU</v>
          </cell>
          <cell r="AV1310" t="str">
            <v>radio veicolare</v>
          </cell>
          <cell r="AW1310" t="str">
            <v>no</v>
          </cell>
          <cell r="AX1310" t="str">
            <v>D</v>
          </cell>
        </row>
        <row r="1311">
          <cell r="A1311" t="str">
            <v>PV-003/C2</v>
          </cell>
          <cell r="B1311">
            <v>1</v>
          </cell>
        </row>
        <row r="1312">
          <cell r="A1312" t="str">
            <v>PV-003/C3</v>
          </cell>
          <cell r="B1312">
            <v>1</v>
          </cell>
        </row>
        <row r="1313">
          <cell r="A1313" t="str">
            <v>PV-003/C4</v>
          </cell>
          <cell r="B1313">
            <v>1</v>
          </cell>
        </row>
        <row r="1314">
          <cell r="A1314" t="str">
            <v>PV-003/C5</v>
          </cell>
          <cell r="B1314">
            <v>1</v>
          </cell>
        </row>
        <row r="1315">
          <cell r="A1315" t="str">
            <v>PV-003/C6</v>
          </cell>
          <cell r="B1315">
            <v>1</v>
          </cell>
        </row>
        <row r="1316">
          <cell r="A1316" t="str">
            <v>PV-004/A1</v>
          </cell>
          <cell r="B1316">
            <v>1</v>
          </cell>
          <cell r="C1316" t="str">
            <v>PV-004/A1</v>
          </cell>
          <cell r="D1316" t="str">
            <v>PV-004/A</v>
          </cell>
          <cell r="E1316" t="str">
            <v>Pavia</v>
          </cell>
          <cell r="F1316" t="str">
            <v>PV-004</v>
          </cell>
          <cell r="H1316" t="str">
            <v>N 45°10'50.7'' E 9°10'55.5''</v>
          </cell>
          <cell r="I1316" t="str">
            <v>Intersezione V. San Pietro in Verzolo con V. Molino tre Mole</v>
          </cell>
          <cell r="J1316">
            <v>1</v>
          </cell>
          <cell r="K1316">
            <v>2</v>
          </cell>
          <cell r="N1316">
            <v>1</v>
          </cell>
          <cell r="O1316" t="str">
            <v>2/3u.</v>
          </cell>
          <cell r="P1316">
            <v>16</v>
          </cell>
          <cell r="Q1316">
            <v>8</v>
          </cell>
          <cell r="R1316">
            <v>7</v>
          </cell>
          <cell r="S1316" t="str">
            <v>dalle ore 6 alle 22: un autista socc.re  e un socc.re; dalle ore 22 alle 6 un autista socc.re e due socc.ri</v>
          </cell>
          <cell r="T1316">
            <v>12</v>
          </cell>
          <cell r="U1316" t="str">
            <v>si</v>
          </cell>
          <cell r="V1316" t="str">
            <v>no</v>
          </cell>
          <cell r="W1316">
            <v>4789</v>
          </cell>
          <cell r="X1316">
            <v>74364</v>
          </cell>
          <cell r="Y1316">
            <v>15.52808519523909</v>
          </cell>
          <cell r="Z1316" t="str">
            <v>Pavia1 h24</v>
          </cell>
          <cell r="AA1316" t="str">
            <v>H24</v>
          </cell>
          <cell r="AB1316">
            <v>0</v>
          </cell>
          <cell r="AC1316">
            <v>0</v>
          </cell>
          <cell r="AD1316">
            <v>20440</v>
          </cell>
          <cell r="AE1316">
            <v>2</v>
          </cell>
          <cell r="AF1316" t="str">
            <v>Impianto fisso per il mantenimento della carica elettrica dell'ambulanza presso la sede</v>
          </cell>
          <cell r="AG1316">
            <v>301</v>
          </cell>
          <cell r="AH1316" t="str">
            <v>Ambulanza tipo "A / A1"</v>
          </cell>
          <cell r="AI1316">
            <v>1</v>
          </cell>
          <cell r="AJ1316" t="str">
            <v>MSB</v>
          </cell>
          <cell r="AK1316" t="str">
            <v>NO</v>
          </cell>
          <cell r="AL1316">
            <v>8760</v>
          </cell>
          <cell r="AM1316">
            <v>0.33333333333333331</v>
          </cell>
          <cell r="AN1316">
            <v>0.33333333333333331</v>
          </cell>
          <cell r="AO1316" t="str">
            <v>tutti</v>
          </cell>
          <cell r="AP1316" t="str">
            <v>no</v>
          </cell>
          <cell r="AQ1316" t="str">
            <v>si</v>
          </cell>
          <cell r="AR1316" t="str">
            <v>si</v>
          </cell>
          <cell r="AS1316" t="str">
            <v>Tutta la dotazione prevista dal DOC. 37 di AREU. Il DAE e l'Elettrocardiografo sono forniti da AREU</v>
          </cell>
          <cell r="AT1316" t="str">
            <v>forniti da AREU</v>
          </cell>
          <cell r="AU1316" t="str">
            <v>pc completo di monitor, tastiera e mouse, connettività, telefono con SOREU</v>
          </cell>
          <cell r="AV1316" t="str">
            <v>radio veicolare</v>
          </cell>
          <cell r="AW1316" t="str">
            <v>no</v>
          </cell>
          <cell r="AX1316" t="str">
            <v>D</v>
          </cell>
        </row>
        <row r="1317">
          <cell r="A1317" t="str">
            <v>PV-004/A2</v>
          </cell>
          <cell r="B1317">
            <v>1</v>
          </cell>
        </row>
        <row r="1318">
          <cell r="A1318" t="str">
            <v>PV-004/A3</v>
          </cell>
          <cell r="B1318">
            <v>1</v>
          </cell>
        </row>
        <row r="1319">
          <cell r="A1319" t="str">
            <v>PV-004/A4</v>
          </cell>
          <cell r="B1319">
            <v>1</v>
          </cell>
        </row>
        <row r="1320">
          <cell r="A1320" t="str">
            <v>PV-004/A5</v>
          </cell>
          <cell r="B1320">
            <v>1</v>
          </cell>
        </row>
        <row r="1321">
          <cell r="A1321" t="str">
            <v>PV-004/A6</v>
          </cell>
          <cell r="B1321">
            <v>1</v>
          </cell>
        </row>
        <row r="1322">
          <cell r="A1322" t="str">
            <v>PV-004/B1</v>
          </cell>
          <cell r="B1322">
            <v>1</v>
          </cell>
          <cell r="C1322" t="str">
            <v>PV-004/B1</v>
          </cell>
          <cell r="D1322" t="str">
            <v>PV-004/B</v>
          </cell>
          <cell r="E1322" t="str">
            <v>Pavia</v>
          </cell>
          <cell r="F1322" t="str">
            <v>PV-004</v>
          </cell>
          <cell r="H1322" t="str">
            <v>N 45° 11' 52'' E 9° 8' 25.5''</v>
          </cell>
          <cell r="I1322" t="str">
            <v>Intersezione V. Abbiategrasso con  V. Aselli</v>
          </cell>
          <cell r="J1322">
            <v>1</v>
          </cell>
          <cell r="K1322">
            <v>2</v>
          </cell>
          <cell r="N1322">
            <v>1</v>
          </cell>
          <cell r="O1322" t="str">
            <v>3u.</v>
          </cell>
          <cell r="P1322">
            <v>16</v>
          </cell>
          <cell r="Q1322">
            <v>8</v>
          </cell>
          <cell r="R1322">
            <v>7</v>
          </cell>
          <cell r="S1322" t="str">
            <v>un autista soccorritore e due soccorritori</v>
          </cell>
          <cell r="T1322">
            <v>12</v>
          </cell>
          <cell r="U1322" t="str">
            <v>si</v>
          </cell>
          <cell r="V1322" t="str">
            <v>si</v>
          </cell>
          <cell r="W1322">
            <v>5130</v>
          </cell>
          <cell r="X1322">
            <v>69149</v>
          </cell>
          <cell r="Y1322">
            <v>13.479337231968811</v>
          </cell>
          <cell r="Z1322" t="str">
            <v>Pavia2 h24</v>
          </cell>
          <cell r="AA1322" t="str">
            <v>H24</v>
          </cell>
          <cell r="AB1322">
            <v>0</v>
          </cell>
          <cell r="AC1322">
            <v>0</v>
          </cell>
          <cell r="AD1322">
            <v>26280</v>
          </cell>
          <cell r="AE1322">
            <v>2</v>
          </cell>
          <cell r="AF1322" t="str">
            <v>Impianto fisso per il mantenimento della carica elettrica dell'ambulanza presso la sede</v>
          </cell>
          <cell r="AG1322">
            <v>302</v>
          </cell>
          <cell r="AH1322" t="str">
            <v>Ambulanza tipo "A / A1"</v>
          </cell>
          <cell r="AI1322">
            <v>1</v>
          </cell>
          <cell r="AJ1322" t="str">
            <v>MSB</v>
          </cell>
          <cell r="AK1322" t="str">
            <v>NO</v>
          </cell>
          <cell r="AL1322">
            <v>8760</v>
          </cell>
          <cell r="AM1322">
            <v>0.33333333333333331</v>
          </cell>
          <cell r="AN1322">
            <v>0.33333333333333331</v>
          </cell>
          <cell r="AO1322" t="str">
            <v>tutti</v>
          </cell>
          <cell r="AP1322" t="str">
            <v>no</v>
          </cell>
          <cell r="AQ1322" t="str">
            <v>si</v>
          </cell>
          <cell r="AR1322" t="str">
            <v>si</v>
          </cell>
          <cell r="AS1322" t="str">
            <v>Tutta la dotazione prevista dal DOC. 37 di AREU. Il DAE e l'Elettrocardiografo sono forniti da AREU</v>
          </cell>
          <cell r="AT1322" t="str">
            <v>forniti da AREU</v>
          </cell>
          <cell r="AU1322" t="str">
            <v>pc completo di monitor, tastiera e mouse,  connettività, telefono con SOREU. Integrazione con dotazione bariatrca fornita da AREU</v>
          </cell>
          <cell r="AV1322" t="str">
            <v>radio veicolare</v>
          </cell>
          <cell r="AW1322" t="str">
            <v>no</v>
          </cell>
          <cell r="AX1322" t="str">
            <v>D</v>
          </cell>
        </row>
        <row r="1323">
          <cell r="A1323" t="str">
            <v>PV-004/B2</v>
          </cell>
          <cell r="B1323">
            <v>1</v>
          </cell>
          <cell r="C1323" t="str">
            <v>PV-004/B2</v>
          </cell>
          <cell r="D1323" t="str">
            <v>PV-004/B</v>
          </cell>
          <cell r="E1323" t="str">
            <v>Pavia</v>
          </cell>
          <cell r="F1323" t="str">
            <v>PV-004</v>
          </cell>
          <cell r="H1323" t="str">
            <v>N 45°12'44.8" E 9°09'48.7"</v>
          </cell>
          <cell r="I1323" t="str">
            <v>Mirabello di Pavia, Via Mirabello</v>
          </cell>
          <cell r="J1323">
            <v>1</v>
          </cell>
          <cell r="K1323">
            <v>2</v>
          </cell>
          <cell r="N1323">
            <v>1</v>
          </cell>
          <cell r="O1323" t="str">
            <v>2u.</v>
          </cell>
          <cell r="P1323">
            <v>12</v>
          </cell>
          <cell r="Q1323">
            <v>0</v>
          </cell>
          <cell r="R1323">
            <v>7</v>
          </cell>
          <cell r="S1323" t="str">
            <v>un autista soccorritore e un soccorritore</v>
          </cell>
          <cell r="T1323">
            <v>12</v>
          </cell>
          <cell r="U1323" t="str">
            <v>no</v>
          </cell>
          <cell r="V1323" t="str">
            <v>no</v>
          </cell>
          <cell r="W1323">
            <v>2565</v>
          </cell>
          <cell r="X1323">
            <v>34575</v>
          </cell>
          <cell r="Y1323">
            <v>13.479532163742689</v>
          </cell>
          <cell r="Z1323" t="str">
            <v>Pavia2 h12</v>
          </cell>
          <cell r="AA1323" t="str">
            <v>H12</v>
          </cell>
          <cell r="AB1323">
            <v>0</v>
          </cell>
          <cell r="AC1323">
            <v>0</v>
          </cell>
          <cell r="AD1323">
            <v>8760</v>
          </cell>
          <cell r="AE1323">
            <v>2</v>
          </cell>
          <cell r="AF1323" t="str">
            <v>Impianto fisso per il mantenimento della carica elettrica dell'ambulanza presso la sede</v>
          </cell>
          <cell r="AG1323">
            <v>303</v>
          </cell>
          <cell r="AH1323" t="str">
            <v>Ambulanza tipo "A / A1"</v>
          </cell>
          <cell r="AI1323">
            <v>1</v>
          </cell>
          <cell r="AJ1323" t="str">
            <v>MSB</v>
          </cell>
          <cell r="AK1323" t="str">
            <v>NO</v>
          </cell>
          <cell r="AL1323">
            <v>4380</v>
          </cell>
          <cell r="AM1323" t="str">
            <v>8.00</v>
          </cell>
          <cell r="AN1323">
            <v>0.83333333333333337</v>
          </cell>
          <cell r="AO1323" t="str">
            <v>tutti</v>
          </cell>
          <cell r="AP1323" t="str">
            <v>no</v>
          </cell>
          <cell r="AQ1323" t="str">
            <v>si</v>
          </cell>
          <cell r="AR1323" t="str">
            <v>si</v>
          </cell>
          <cell r="AS1323" t="str">
            <v>Tutta la dotazione prevista dal DOC. 37 di AREU. Il DAE e l'Elettrocardiografo sono forniti da AREU</v>
          </cell>
          <cell r="AT1323" t="str">
            <v>forniti da AREU</v>
          </cell>
          <cell r="AU1323" t="str">
            <v>pc completo di monitor, tastiera e mouse, connettività, telefono con SOREU</v>
          </cell>
          <cell r="AV1323" t="str">
            <v>radio veicolare</v>
          </cell>
          <cell r="AW1323" t="str">
            <v>no</v>
          </cell>
          <cell r="AX1323" t="str">
            <v>D</v>
          </cell>
        </row>
        <row r="1324">
          <cell r="A1324" t="str">
            <v>PV-004/B3</v>
          </cell>
          <cell r="B1324">
            <v>1</v>
          </cell>
        </row>
        <row r="1325">
          <cell r="A1325" t="str">
            <v>PV-004/B4</v>
          </cell>
          <cell r="B1325">
            <v>1</v>
          </cell>
        </row>
        <row r="1326">
          <cell r="A1326" t="str">
            <v>PV-004/B5</v>
          </cell>
          <cell r="B1326">
            <v>1</v>
          </cell>
        </row>
        <row r="1327">
          <cell r="A1327" t="str">
            <v>PV-004/B6</v>
          </cell>
          <cell r="B1327">
            <v>1</v>
          </cell>
        </row>
        <row r="1328">
          <cell r="A1328" t="str">
            <v>PV-004/C1</v>
          </cell>
          <cell r="B1328">
            <v>1</v>
          </cell>
          <cell r="C1328" t="str">
            <v>PV-004/C1</v>
          </cell>
          <cell r="D1328" t="str">
            <v>PV-004/C</v>
          </cell>
          <cell r="E1328" t="str">
            <v>Pavia</v>
          </cell>
          <cell r="F1328" t="str">
            <v>PV-004</v>
          </cell>
          <cell r="H1328" t="str">
            <v>N 45°08'24.8" E 9°06'35.4"</v>
          </cell>
          <cell r="I1328" t="str">
            <v>Via Manara, Cava Manara</v>
          </cell>
          <cell r="J1328">
            <v>8</v>
          </cell>
          <cell r="K1328">
            <v>12</v>
          </cell>
          <cell r="N1328">
            <v>1</v>
          </cell>
          <cell r="O1328" t="str">
            <v>2u.</v>
          </cell>
          <cell r="P1328">
            <v>12</v>
          </cell>
          <cell r="Q1328">
            <v>0</v>
          </cell>
          <cell r="R1328">
            <v>7</v>
          </cell>
          <cell r="S1328" t="str">
            <v>un autista soccorritore e un soccorritore</v>
          </cell>
          <cell r="T1328">
            <v>12</v>
          </cell>
          <cell r="U1328" t="str">
            <v>no</v>
          </cell>
          <cell r="V1328" t="str">
            <v>no</v>
          </cell>
          <cell r="W1328">
            <v>2828</v>
          </cell>
          <cell r="X1328">
            <v>49914</v>
          </cell>
          <cell r="Y1328">
            <v>17.649929278642151</v>
          </cell>
          <cell r="Z1328" t="str">
            <v>Cava manara h12</v>
          </cell>
          <cell r="AA1328" t="str">
            <v>H12</v>
          </cell>
          <cell r="AB1328">
            <v>0</v>
          </cell>
          <cell r="AC1328">
            <v>0</v>
          </cell>
          <cell r="AD1328">
            <v>8760</v>
          </cell>
          <cell r="AE1328">
            <v>2</v>
          </cell>
          <cell r="AF1328" t="str">
            <v>Impianto fisso per il mantenimento della carica elettrica dell'ambulanza presso la sede</v>
          </cell>
          <cell r="AG1328">
            <v>304</v>
          </cell>
          <cell r="AH1328" t="str">
            <v>Ambulanza tipo "A / A1"</v>
          </cell>
          <cell r="AI1328">
            <v>1</v>
          </cell>
          <cell r="AJ1328" t="str">
            <v>MSB</v>
          </cell>
          <cell r="AK1328" t="str">
            <v>NO</v>
          </cell>
          <cell r="AL1328">
            <v>4380</v>
          </cell>
          <cell r="AM1328">
            <v>0.29166666666666669</v>
          </cell>
          <cell r="AN1328">
            <v>0.79166666666666663</v>
          </cell>
          <cell r="AO1328" t="str">
            <v>tutti</v>
          </cell>
          <cell r="AP1328" t="str">
            <v>no</v>
          </cell>
          <cell r="AQ1328" t="str">
            <v>si</v>
          </cell>
          <cell r="AR1328" t="str">
            <v>si</v>
          </cell>
          <cell r="AS1328" t="str">
            <v>Tutta la dotazione prevista dal DOC. 37 di AREU. Il DAE e l'Elettrocardiografo sono forniti da AREU</v>
          </cell>
          <cell r="AT1328" t="str">
            <v>forniti da AREU</v>
          </cell>
          <cell r="AU1328" t="str">
            <v>pc completo di monitor, tastiera e mouse, connettività, telefono con SOREU</v>
          </cell>
          <cell r="AV1328" t="str">
            <v>radio veicolare</v>
          </cell>
          <cell r="AW1328" t="str">
            <v>no</v>
          </cell>
          <cell r="AX1328" t="str">
            <v>D</v>
          </cell>
        </row>
        <row r="1329">
          <cell r="A1329" t="str">
            <v>PV-004/C2</v>
          </cell>
          <cell r="B1329">
            <v>1</v>
          </cell>
        </row>
        <row r="1330">
          <cell r="A1330" t="str">
            <v>PV-004/C3</v>
          </cell>
          <cell r="B1330">
            <v>1</v>
          </cell>
        </row>
        <row r="1331">
          <cell r="A1331" t="str">
            <v>PV-004/C4</v>
          </cell>
          <cell r="B1331">
            <v>1</v>
          </cell>
        </row>
        <row r="1332">
          <cell r="A1332" t="str">
            <v>PV-004/C5</v>
          </cell>
          <cell r="B1332">
            <v>1</v>
          </cell>
        </row>
        <row r="1333">
          <cell r="A1333" t="str">
            <v>PV-004/C6</v>
          </cell>
          <cell r="B1333">
            <v>1</v>
          </cell>
        </row>
        <row r="1334">
          <cell r="A1334" t="str">
            <v>PV-004/D1</v>
          </cell>
          <cell r="B1334">
            <v>1</v>
          </cell>
          <cell r="C1334" t="str">
            <v>PV-004/D1</v>
          </cell>
          <cell r="D1334" t="str">
            <v>PV-004/D</v>
          </cell>
          <cell r="E1334" t="str">
            <v>Pavia</v>
          </cell>
          <cell r="F1334" t="str">
            <v>PV-004</v>
          </cell>
          <cell r="H1334" t="str">
            <v>N 45°18'32'' E 9°0'53''</v>
          </cell>
          <cell r="I1334" t="str">
            <v>Largo Avis</v>
          </cell>
          <cell r="J1334">
            <v>1.5</v>
          </cell>
          <cell r="K1334">
            <v>3</v>
          </cell>
          <cell r="N1334">
            <v>1</v>
          </cell>
          <cell r="O1334" t="str">
            <v>3u.</v>
          </cell>
          <cell r="P1334">
            <v>16</v>
          </cell>
          <cell r="Q1334">
            <v>8</v>
          </cell>
          <cell r="R1334">
            <v>7</v>
          </cell>
          <cell r="S1334" t="str">
            <v>un autista soccorritore e due soccorritori</v>
          </cell>
          <cell r="T1334">
            <v>12</v>
          </cell>
          <cell r="U1334" t="str">
            <v>si</v>
          </cell>
          <cell r="V1334" t="str">
            <v>no</v>
          </cell>
          <cell r="W1334">
            <v>2597</v>
          </cell>
          <cell r="X1334">
            <v>91609</v>
          </cell>
          <cell r="Y1334">
            <v>35.274932614555254</v>
          </cell>
          <cell r="Z1334" t="str">
            <v>Casorate h24</v>
          </cell>
          <cell r="AA1334" t="str">
            <v>H24</v>
          </cell>
          <cell r="AB1334">
            <v>0</v>
          </cell>
          <cell r="AC1334">
            <v>0</v>
          </cell>
          <cell r="AD1334">
            <v>26280</v>
          </cell>
          <cell r="AE1334">
            <v>2</v>
          </cell>
          <cell r="AF1334" t="str">
            <v>Impianto fisso per il mantenimento della carica elettrica dell'ambulanza presso la sede</v>
          </cell>
          <cell r="AG1334">
            <v>305</v>
          </cell>
          <cell r="AH1334" t="str">
            <v>Ambulanza tipo "A / A1"</v>
          </cell>
          <cell r="AI1334">
            <v>1</v>
          </cell>
          <cell r="AJ1334" t="str">
            <v>MSB</v>
          </cell>
          <cell r="AK1334" t="str">
            <v>NO</v>
          </cell>
          <cell r="AL1334">
            <v>8760</v>
          </cell>
          <cell r="AM1334">
            <v>0.33333333333333331</v>
          </cell>
          <cell r="AN1334">
            <v>0.33333333333333331</v>
          </cell>
          <cell r="AO1334" t="str">
            <v>tutti</v>
          </cell>
          <cell r="AP1334" t="str">
            <v>no</v>
          </cell>
          <cell r="AQ1334" t="str">
            <v>si</v>
          </cell>
          <cell r="AR1334" t="str">
            <v>si</v>
          </cell>
          <cell r="AS1334" t="str">
            <v>Tutta la dotazione prevista dal DOC. 37 di AREU. Il DAE e l'Elettrocardiografo sono forniti da AREU</v>
          </cell>
          <cell r="AT1334" t="str">
            <v>forniti da AREU</v>
          </cell>
          <cell r="AU1334" t="str">
            <v>pc completo di monitor, tastiera e mouse, connettività, telefono con SOREU</v>
          </cell>
          <cell r="AV1334" t="str">
            <v>radio veicolare</v>
          </cell>
          <cell r="AW1334" t="str">
            <v>no</v>
          </cell>
          <cell r="AX1334" t="str">
            <v>D</v>
          </cell>
        </row>
        <row r="1335">
          <cell r="A1335" t="str">
            <v>PV-004/D2</v>
          </cell>
          <cell r="B1335">
            <v>1</v>
          </cell>
        </row>
        <row r="1336">
          <cell r="A1336" t="str">
            <v>PV-004/D3</v>
          </cell>
          <cell r="B1336">
            <v>1</v>
          </cell>
        </row>
        <row r="1337">
          <cell r="A1337" t="str">
            <v>PV-004/D4</v>
          </cell>
          <cell r="B1337">
            <v>1</v>
          </cell>
        </row>
        <row r="1338">
          <cell r="A1338" t="str">
            <v>PV-004/D5</v>
          </cell>
          <cell r="B1338">
            <v>1</v>
          </cell>
        </row>
        <row r="1339">
          <cell r="A1339" t="str">
            <v>PV-004/D6</v>
          </cell>
          <cell r="B1339">
            <v>1</v>
          </cell>
        </row>
        <row r="1340">
          <cell r="A1340" t="str">
            <v>PV-005/A1</v>
          </cell>
          <cell r="B1340">
            <v>1</v>
          </cell>
          <cell r="C1340" t="str">
            <v>PV-005/A1</v>
          </cell>
          <cell r="D1340" t="str">
            <v>PV-005/A</v>
          </cell>
          <cell r="E1340" t="str">
            <v>Pavia</v>
          </cell>
          <cell r="F1340" t="str">
            <v>PV-005</v>
          </cell>
          <cell r="H1340" t="str">
            <v>N 45°9'35'' E 9°18'50.5''</v>
          </cell>
          <cell r="I1340" t="str">
            <v>Intersezione SP9 con SP234</v>
          </cell>
          <cell r="J1340">
            <v>1</v>
          </cell>
          <cell r="K1340">
            <v>4</v>
          </cell>
          <cell r="N1340">
            <v>1</v>
          </cell>
          <cell r="O1340" t="str">
            <v>3u.</v>
          </cell>
          <cell r="P1340">
            <v>16</v>
          </cell>
          <cell r="Q1340">
            <v>8</v>
          </cell>
          <cell r="R1340">
            <v>7</v>
          </cell>
          <cell r="S1340" t="str">
            <v>un autista soccorritore e due soccorritori</v>
          </cell>
          <cell r="T1340">
            <v>12</v>
          </cell>
          <cell r="U1340" t="str">
            <v>si</v>
          </cell>
          <cell r="V1340" t="str">
            <v>no</v>
          </cell>
          <cell r="W1340">
            <v>2979</v>
          </cell>
          <cell r="X1340">
            <v>112948</v>
          </cell>
          <cell r="Y1340">
            <v>37.914736488754613</v>
          </cell>
          <cell r="Z1340" t="str">
            <v>Belgioioso h24</v>
          </cell>
          <cell r="AA1340" t="str">
            <v>H24</v>
          </cell>
          <cell r="AB1340">
            <v>0</v>
          </cell>
          <cell r="AC1340">
            <v>0</v>
          </cell>
          <cell r="AD1340">
            <v>26280</v>
          </cell>
          <cell r="AE1340">
            <v>2</v>
          </cell>
          <cell r="AF1340" t="str">
            <v>Impianto fisso per il mantenimento della carica elettrica dell'ambulanza presso la sede</v>
          </cell>
          <cell r="AG1340">
            <v>306</v>
          </cell>
          <cell r="AH1340" t="str">
            <v>Ambulanza tipo "A / A1"</v>
          </cell>
          <cell r="AI1340">
            <v>1</v>
          </cell>
          <cell r="AJ1340" t="str">
            <v>MSB</v>
          </cell>
          <cell r="AK1340" t="str">
            <v>NO</v>
          </cell>
          <cell r="AL1340">
            <v>8760</v>
          </cell>
          <cell r="AM1340">
            <v>0.33333333333333331</v>
          </cell>
          <cell r="AN1340">
            <v>0.33333333333333331</v>
          </cell>
          <cell r="AO1340" t="str">
            <v>tutti</v>
          </cell>
          <cell r="AP1340" t="str">
            <v>no</v>
          </cell>
          <cell r="AQ1340" t="str">
            <v>si</v>
          </cell>
          <cell r="AR1340" t="str">
            <v>si</v>
          </cell>
          <cell r="AS1340" t="str">
            <v>Tutta la dotazione prevista dal DOC. 37 di AREU. Il DAE e l'Elettrocardiografo sono forniti da AREU</v>
          </cell>
          <cell r="AT1340" t="str">
            <v>forniti da AREU</v>
          </cell>
          <cell r="AU1340" t="str">
            <v>pc completo di monitor, tastiera e mouse, connettività, telefono con SOREU</v>
          </cell>
          <cell r="AV1340" t="str">
            <v>radio veicolare</v>
          </cell>
          <cell r="AW1340" t="str">
            <v>no</v>
          </cell>
          <cell r="AX1340" t="str">
            <v>D</v>
          </cell>
        </row>
        <row r="1341">
          <cell r="A1341" t="str">
            <v>PV-005/A2</v>
          </cell>
          <cell r="B1341">
            <v>1</v>
          </cell>
        </row>
        <row r="1342">
          <cell r="A1342" t="str">
            <v>PV-005/A3</v>
          </cell>
          <cell r="B1342">
            <v>1</v>
          </cell>
        </row>
        <row r="1343">
          <cell r="A1343" t="str">
            <v>PV-005/A4</v>
          </cell>
          <cell r="B1343">
            <v>1</v>
          </cell>
        </row>
        <row r="1344">
          <cell r="A1344" t="str">
            <v>PV-005/A5</v>
          </cell>
          <cell r="B1344">
            <v>1</v>
          </cell>
        </row>
        <row r="1345">
          <cell r="A1345" t="str">
            <v>PV-005/A6</v>
          </cell>
          <cell r="B1345">
            <v>1</v>
          </cell>
        </row>
        <row r="1346">
          <cell r="A1346" t="str">
            <v>PV-005/B1</v>
          </cell>
          <cell r="B1346">
            <v>1</v>
          </cell>
          <cell r="C1346" t="str">
            <v>PV-005/B1</v>
          </cell>
          <cell r="D1346" t="str">
            <v>PV-005/B</v>
          </cell>
          <cell r="E1346" t="str">
            <v>Pavia</v>
          </cell>
          <cell r="F1346" t="str">
            <v>PV-005</v>
          </cell>
          <cell r="H1346" t="str">
            <v>N 45°8'51'' E 9°28'45''</v>
          </cell>
          <cell r="I1346" t="str">
            <v>Intersezione SP32 con V. Casottina</v>
          </cell>
          <cell r="J1346">
            <v>1</v>
          </cell>
          <cell r="K1346">
            <v>3</v>
          </cell>
          <cell r="N1346">
            <v>1</v>
          </cell>
          <cell r="O1346" t="str">
            <v>3u.</v>
          </cell>
          <cell r="P1346">
            <v>16</v>
          </cell>
          <cell r="Q1346">
            <v>8</v>
          </cell>
          <cell r="R1346">
            <v>7</v>
          </cell>
          <cell r="S1346" t="str">
            <v>un autista soccorritore e due soccorritori</v>
          </cell>
          <cell r="T1346">
            <v>12</v>
          </cell>
          <cell r="U1346" t="str">
            <v>si</v>
          </cell>
          <cell r="V1346" t="str">
            <v>no</v>
          </cell>
          <cell r="W1346">
            <v>2563</v>
          </cell>
          <cell r="X1346">
            <v>124860</v>
          </cell>
          <cell r="Y1346">
            <v>48.71634802965275</v>
          </cell>
          <cell r="Z1346" t="str">
            <v>Chignolo po h24</v>
          </cell>
          <cell r="AA1346" t="str">
            <v>H24</v>
          </cell>
          <cell r="AB1346">
            <v>0</v>
          </cell>
          <cell r="AC1346">
            <v>0</v>
          </cell>
          <cell r="AD1346">
            <v>26280</v>
          </cell>
          <cell r="AE1346">
            <v>2</v>
          </cell>
          <cell r="AF1346" t="str">
            <v>Impianto fisso per il mantenimento della carica elettrica dell'ambulanza presso la sede</v>
          </cell>
          <cell r="AG1346">
            <v>307</v>
          </cell>
          <cell r="AH1346" t="str">
            <v>Ambulanza tipo "A / A1"</v>
          </cell>
          <cell r="AI1346">
            <v>1</v>
          </cell>
          <cell r="AJ1346" t="str">
            <v>MSB</v>
          </cell>
          <cell r="AK1346" t="str">
            <v>NO</v>
          </cell>
          <cell r="AL1346">
            <v>8760</v>
          </cell>
          <cell r="AM1346">
            <v>0.33333333333333331</v>
          </cell>
          <cell r="AN1346">
            <v>0.33333333333333331</v>
          </cell>
          <cell r="AO1346" t="str">
            <v>tutti</v>
          </cell>
          <cell r="AP1346" t="str">
            <v>no</v>
          </cell>
          <cell r="AQ1346" t="str">
            <v>si</v>
          </cell>
          <cell r="AR1346" t="str">
            <v>si</v>
          </cell>
          <cell r="AS1346" t="str">
            <v>Tutta la dotazione prevista dal DOC. 37 di AREU. Il DAE e l'Elettrocardiografo sono forniti da AREU</v>
          </cell>
          <cell r="AT1346" t="str">
            <v>forniti da AREU</v>
          </cell>
          <cell r="AU1346" t="str">
            <v>pc completo di monitor, tastiera e mouse, connettività, telefono con SOREU</v>
          </cell>
          <cell r="AV1346" t="str">
            <v>radio veicolare</v>
          </cell>
          <cell r="AW1346" t="str">
            <v>no</v>
          </cell>
          <cell r="AX1346" t="str">
            <v>D</v>
          </cell>
        </row>
        <row r="1347">
          <cell r="A1347" t="str">
            <v>PV-005/B2</v>
          </cell>
          <cell r="B1347">
            <v>1</v>
          </cell>
        </row>
        <row r="1348">
          <cell r="A1348" t="str">
            <v>PV-005/B3</v>
          </cell>
          <cell r="B1348">
            <v>1</v>
          </cell>
        </row>
        <row r="1349">
          <cell r="A1349" t="str">
            <v>PV-005/B4</v>
          </cell>
          <cell r="B1349">
            <v>1</v>
          </cell>
        </row>
        <row r="1350">
          <cell r="A1350" t="str">
            <v>PV-005/B5</v>
          </cell>
          <cell r="B1350">
            <v>1</v>
          </cell>
        </row>
        <row r="1351">
          <cell r="A1351" t="str">
            <v>PV-005/B6</v>
          </cell>
          <cell r="B1351">
            <v>1</v>
          </cell>
        </row>
        <row r="1352">
          <cell r="A1352" t="str">
            <v>PV-005/C1</v>
          </cell>
          <cell r="B1352">
            <v>1</v>
          </cell>
          <cell r="C1352" t="str">
            <v>PV-005/C1</v>
          </cell>
          <cell r="D1352" t="str">
            <v>PV-005/C</v>
          </cell>
          <cell r="E1352" t="str">
            <v>Pavia</v>
          </cell>
          <cell r="F1352" t="str">
            <v>PV-005</v>
          </cell>
          <cell r="H1352" t="str">
            <v>N 45°11'28.6" E 9°14'53.2"</v>
          </cell>
          <cell r="I1352" t="str">
            <v>SP235 Zona industriale</v>
          </cell>
          <cell r="J1352">
            <v>3</v>
          </cell>
          <cell r="K1352">
            <v>7</v>
          </cell>
          <cell r="N1352">
            <v>1</v>
          </cell>
          <cell r="O1352" t="str">
            <v>2u.</v>
          </cell>
          <cell r="P1352">
            <v>12</v>
          </cell>
          <cell r="Q1352">
            <v>0</v>
          </cell>
          <cell r="R1352">
            <v>7</v>
          </cell>
          <cell r="S1352" t="str">
            <v>un autista soccorritore e un soccorritore</v>
          </cell>
          <cell r="T1352">
            <v>12</v>
          </cell>
          <cell r="U1352" t="str">
            <v>no</v>
          </cell>
          <cell r="V1352" t="str">
            <v>no</v>
          </cell>
          <cell r="W1352">
            <v>1490</v>
          </cell>
          <cell r="X1352">
            <v>56500</v>
          </cell>
          <cell r="Y1352">
            <v>37.919463087248324</v>
          </cell>
          <cell r="Z1352" t="str">
            <v>Albuzzano h12</v>
          </cell>
          <cell r="AA1352" t="str">
            <v>H12</v>
          </cell>
          <cell r="AB1352">
            <v>0</v>
          </cell>
          <cell r="AC1352">
            <v>0</v>
          </cell>
          <cell r="AD1352">
            <v>8760</v>
          </cell>
          <cell r="AE1352">
            <v>2</v>
          </cell>
          <cell r="AF1352" t="str">
            <v>Impianto fisso per il mantenimento della carica elettrica dell'ambulanza presso la sede</v>
          </cell>
          <cell r="AG1352">
            <v>308</v>
          </cell>
          <cell r="AH1352" t="str">
            <v>Ambulanza tipo "A / A1"</v>
          </cell>
          <cell r="AI1352">
            <v>1</v>
          </cell>
          <cell r="AJ1352" t="str">
            <v>MSB</v>
          </cell>
          <cell r="AK1352" t="str">
            <v>NO</v>
          </cell>
          <cell r="AL1352">
            <v>4380</v>
          </cell>
          <cell r="AM1352">
            <v>0.33333333333333331</v>
          </cell>
          <cell r="AN1352">
            <v>0.83333333333333337</v>
          </cell>
          <cell r="AO1352" t="str">
            <v>tutti</v>
          </cell>
          <cell r="AP1352" t="str">
            <v>no</v>
          </cell>
          <cell r="AQ1352" t="str">
            <v>si</v>
          </cell>
          <cell r="AR1352" t="str">
            <v>si</v>
          </cell>
          <cell r="AS1352" t="str">
            <v>Tutta la dotazione prevista dal DOC. 37 di AREU. Il DAE e l'Elettrocardiografo sono forniti da AREU</v>
          </cell>
          <cell r="AT1352" t="str">
            <v>forniti da AREU</v>
          </cell>
          <cell r="AU1352" t="str">
            <v>pc completo di monitor, tastiera e mouse, connettività, telefono con SOREU</v>
          </cell>
          <cell r="AV1352" t="str">
            <v>radio veicolare</v>
          </cell>
          <cell r="AW1352" t="str">
            <v>no</v>
          </cell>
          <cell r="AX1352" t="str">
            <v>D</v>
          </cell>
        </row>
        <row r="1353">
          <cell r="A1353" t="str">
            <v>PV-005/C2</v>
          </cell>
          <cell r="B1353">
            <v>1</v>
          </cell>
        </row>
        <row r="1354">
          <cell r="A1354" t="str">
            <v>PV-005/C3</v>
          </cell>
          <cell r="B1354">
            <v>1</v>
          </cell>
        </row>
        <row r="1355">
          <cell r="A1355" t="str">
            <v>PV-005/C4</v>
          </cell>
          <cell r="B1355">
            <v>1</v>
          </cell>
        </row>
        <row r="1356">
          <cell r="A1356" t="str">
            <v>PV-005/C5</v>
          </cell>
          <cell r="B1356">
            <v>1</v>
          </cell>
        </row>
        <row r="1357">
          <cell r="A1357" t="str">
            <v>PV-005/C6</v>
          </cell>
          <cell r="B1357">
            <v>1</v>
          </cell>
        </row>
        <row r="1358">
          <cell r="A1358" t="str">
            <v>PV-006/A1</v>
          </cell>
          <cell r="B1358">
            <v>1</v>
          </cell>
          <cell r="C1358" t="str">
            <v>PV-006/A1</v>
          </cell>
          <cell r="D1358" t="str">
            <v>PV-006/A</v>
          </cell>
          <cell r="E1358" t="str">
            <v>Pavia</v>
          </cell>
          <cell r="F1358" t="str">
            <v>PV-006</v>
          </cell>
          <cell r="H1358" t="str">
            <v xml:space="preserve">N 45° 17' 39'' E 9° 14' 45.5'' </v>
          </cell>
          <cell r="I1358" t="str">
            <v>Intersezione SP2 con V. Madonnina</v>
          </cell>
          <cell r="J1358">
            <v>1</v>
          </cell>
          <cell r="K1358">
            <v>4</v>
          </cell>
          <cell r="N1358">
            <v>1</v>
          </cell>
          <cell r="O1358" t="str">
            <v>2/3u.</v>
          </cell>
          <cell r="P1358">
            <v>16</v>
          </cell>
          <cell r="Q1358">
            <v>8</v>
          </cell>
          <cell r="R1358">
            <v>7</v>
          </cell>
          <cell r="S1358" t="str">
            <v>dalle ore 6 alle 22: un autista socc.re  e un socc.re; dalle ore 22 alle 6 un autista socc.re e due socc.ri</v>
          </cell>
          <cell r="T1358">
            <v>12</v>
          </cell>
          <cell r="U1358" t="str">
            <v>si</v>
          </cell>
          <cell r="V1358" t="str">
            <v>no</v>
          </cell>
          <cell r="W1358">
            <v>2975</v>
          </cell>
          <cell r="X1358">
            <v>91745</v>
          </cell>
          <cell r="Y1358">
            <v>30.838655462184875</v>
          </cell>
          <cell r="Z1358" t="str">
            <v>Landriano h24</v>
          </cell>
          <cell r="AA1358" t="str">
            <v>H24</v>
          </cell>
          <cell r="AB1358">
            <v>0</v>
          </cell>
          <cell r="AC1358">
            <v>0</v>
          </cell>
          <cell r="AD1358">
            <v>20440</v>
          </cell>
          <cell r="AE1358">
            <v>2</v>
          </cell>
          <cell r="AF1358" t="str">
            <v>Impianto fisso per il mantenimento della carica elettrica dell'ambulanza presso la sede</v>
          </cell>
          <cell r="AG1358">
            <v>309</v>
          </cell>
          <cell r="AH1358" t="str">
            <v>Ambulanza tipo "A / A1"</v>
          </cell>
          <cell r="AI1358">
            <v>1</v>
          </cell>
          <cell r="AJ1358" t="str">
            <v>MSB</v>
          </cell>
          <cell r="AK1358" t="str">
            <v>NO</v>
          </cell>
          <cell r="AL1358">
            <v>8760</v>
          </cell>
          <cell r="AM1358">
            <v>0.33333333333333331</v>
          </cell>
          <cell r="AN1358">
            <v>0.33333333333333331</v>
          </cell>
          <cell r="AO1358" t="str">
            <v>tutti</v>
          </cell>
          <cell r="AP1358" t="str">
            <v>no</v>
          </cell>
          <cell r="AQ1358" t="str">
            <v>si</v>
          </cell>
          <cell r="AR1358" t="str">
            <v>si</v>
          </cell>
          <cell r="AS1358" t="str">
            <v>Tutta la dotazione prevista dal DOC. 37 di AREU. Il DAE e l'Elettrocardiografo sono forniti da AREU</v>
          </cell>
          <cell r="AT1358" t="str">
            <v>forniti da AREU</v>
          </cell>
          <cell r="AU1358" t="str">
            <v>pc completo di monitor, tastiera e mouse, connettività, telefono con SOREU</v>
          </cell>
          <cell r="AV1358" t="str">
            <v>radio veicolare</v>
          </cell>
          <cell r="AW1358" t="str">
            <v>no</v>
          </cell>
          <cell r="AX1358" t="str">
            <v>D</v>
          </cell>
        </row>
        <row r="1359">
          <cell r="A1359" t="str">
            <v>PV-006/A2</v>
          </cell>
          <cell r="B1359">
            <v>1</v>
          </cell>
        </row>
        <row r="1360">
          <cell r="A1360" t="str">
            <v>PV-006/A3</v>
          </cell>
          <cell r="B1360">
            <v>1</v>
          </cell>
        </row>
        <row r="1361">
          <cell r="A1361" t="str">
            <v>PV-006/A4</v>
          </cell>
          <cell r="B1361">
            <v>1</v>
          </cell>
        </row>
        <row r="1362">
          <cell r="A1362" t="str">
            <v>PV-006/A5</v>
          </cell>
          <cell r="B1362">
            <v>1</v>
          </cell>
        </row>
        <row r="1363">
          <cell r="A1363" t="str">
            <v>PV-006/A6</v>
          </cell>
          <cell r="B1363">
            <v>1</v>
          </cell>
        </row>
        <row r="1364">
          <cell r="A1364" t="str">
            <v>PV-007/A1</v>
          </cell>
          <cell r="B1364">
            <v>1</v>
          </cell>
          <cell r="C1364" t="str">
            <v>PV-007/A1</v>
          </cell>
          <cell r="D1364" t="str">
            <v>PV-007/A</v>
          </cell>
          <cell r="E1364" t="str">
            <v>Pavia</v>
          </cell>
          <cell r="F1364" t="str">
            <v>PV-007</v>
          </cell>
          <cell r="H1364" t="str">
            <v>N 45° 4' 32'' E 9° 18' 27.5''</v>
          </cell>
          <cell r="I1364" t="str">
            <v>Intersezione SP201 con SP10</v>
          </cell>
          <cell r="J1364">
            <v>2</v>
          </cell>
          <cell r="K1364">
            <v>3</v>
          </cell>
          <cell r="N1364">
            <v>1</v>
          </cell>
          <cell r="O1364" t="str">
            <v>3u.</v>
          </cell>
          <cell r="P1364">
            <v>16</v>
          </cell>
          <cell r="Q1364">
            <v>8</v>
          </cell>
          <cell r="R1364">
            <v>7</v>
          </cell>
          <cell r="S1364" t="str">
            <v>un autista soccorritore e due soccorritori</v>
          </cell>
          <cell r="T1364">
            <v>12</v>
          </cell>
          <cell r="U1364" t="str">
            <v>si</v>
          </cell>
          <cell r="V1364" t="str">
            <v>no</v>
          </cell>
          <cell r="W1364">
            <v>3071</v>
          </cell>
          <cell r="X1364">
            <v>104951</v>
          </cell>
          <cell r="Y1364">
            <v>34.174861608596551</v>
          </cell>
          <cell r="Z1364" t="str">
            <v>Stradella h24</v>
          </cell>
          <cell r="AA1364" t="str">
            <v>H24</v>
          </cell>
          <cell r="AB1364">
            <v>0</v>
          </cell>
          <cell r="AC1364">
            <v>0</v>
          </cell>
          <cell r="AD1364">
            <v>26280</v>
          </cell>
          <cell r="AE1364">
            <v>2</v>
          </cell>
          <cell r="AF1364" t="str">
            <v>Impianto fisso per il mantenimento della carica elettrica dell'ambulanza presso la sede</v>
          </cell>
          <cell r="AG1364">
            <v>310</v>
          </cell>
          <cell r="AH1364" t="str">
            <v>Ambulanza tipo "A / A1"</v>
          </cell>
          <cell r="AI1364">
            <v>1</v>
          </cell>
          <cell r="AJ1364" t="str">
            <v>MSB</v>
          </cell>
          <cell r="AK1364" t="str">
            <v>NO</v>
          </cell>
          <cell r="AL1364">
            <v>8760</v>
          </cell>
          <cell r="AM1364">
            <v>0.33333333333333331</v>
          </cell>
          <cell r="AN1364">
            <v>0.33333333333333331</v>
          </cell>
          <cell r="AO1364" t="str">
            <v>tutti</v>
          </cell>
          <cell r="AP1364" t="str">
            <v>no</v>
          </cell>
          <cell r="AQ1364" t="str">
            <v>si</v>
          </cell>
          <cell r="AR1364" t="str">
            <v>si</v>
          </cell>
          <cell r="AS1364" t="str">
            <v>Tutta la dotazione prevista dal DOC. 37 di AREU. Il DAE e l'Elettrocardiografo sono forniti da AREU</v>
          </cell>
          <cell r="AT1364" t="str">
            <v>forniti da AREU</v>
          </cell>
          <cell r="AU1364" t="str">
            <v>pc completo di monitor, tastiera e mouse, connettività, telefono con SOREU</v>
          </cell>
          <cell r="AV1364" t="str">
            <v>radio veicolare</v>
          </cell>
          <cell r="AW1364" t="str">
            <v>no</v>
          </cell>
          <cell r="AX1364" t="str">
            <v>D</v>
          </cell>
        </row>
        <row r="1365">
          <cell r="A1365" t="str">
            <v>PV-007/A2</v>
          </cell>
          <cell r="B1365">
            <v>1</v>
          </cell>
        </row>
        <row r="1366">
          <cell r="A1366" t="str">
            <v>PV-007/A3</v>
          </cell>
          <cell r="B1366">
            <v>1</v>
          </cell>
        </row>
        <row r="1367">
          <cell r="A1367" t="str">
            <v>PV-007/A4</v>
          </cell>
          <cell r="B1367">
            <v>1</v>
          </cell>
        </row>
        <row r="1368">
          <cell r="A1368" t="str">
            <v>PV-007/A5</v>
          </cell>
          <cell r="B1368">
            <v>1</v>
          </cell>
        </row>
        <row r="1369">
          <cell r="A1369" t="str">
            <v>PV-007/A6</v>
          </cell>
          <cell r="B1369">
            <v>1</v>
          </cell>
        </row>
        <row r="1370">
          <cell r="A1370" t="str">
            <v>PV-008/A1</v>
          </cell>
          <cell r="B1370">
            <v>1</v>
          </cell>
          <cell r="C1370" t="str">
            <v>PV-008/A1</v>
          </cell>
          <cell r="D1370" t="str">
            <v>PV-008/A</v>
          </cell>
          <cell r="E1370" t="str">
            <v>Pavia</v>
          </cell>
          <cell r="F1370" t="str">
            <v>PV-008</v>
          </cell>
          <cell r="H1370" t="str">
            <v>N 44°49'19'' E 9°11'46''</v>
          </cell>
          <cell r="I1370" t="str">
            <v>Intersezione SS 461 con SP 166</v>
          </cell>
          <cell r="J1370">
            <v>2</v>
          </cell>
          <cell r="K1370">
            <v>5</v>
          </cell>
          <cell r="N1370">
            <v>1</v>
          </cell>
          <cell r="O1370" t="str">
            <v>3u.</v>
          </cell>
          <cell r="P1370">
            <v>16</v>
          </cell>
          <cell r="Q1370">
            <v>8</v>
          </cell>
          <cell r="R1370">
            <v>7</v>
          </cell>
          <cell r="S1370" t="str">
            <v>un autista soccorritore e due soccorritori</v>
          </cell>
          <cell r="T1370">
            <v>12</v>
          </cell>
          <cell r="U1370" t="str">
            <v>si</v>
          </cell>
          <cell r="V1370" t="str">
            <v>no</v>
          </cell>
          <cell r="W1370">
            <v>848</v>
          </cell>
          <cell r="X1370">
            <v>48127</v>
          </cell>
          <cell r="Y1370">
            <v>56.753537735849058</v>
          </cell>
          <cell r="Z1370" t="str">
            <v>Varzi h24</v>
          </cell>
          <cell r="AA1370" t="str">
            <v>H24</v>
          </cell>
          <cell r="AB1370">
            <v>0</v>
          </cell>
          <cell r="AC1370">
            <v>0</v>
          </cell>
          <cell r="AD1370">
            <v>26280</v>
          </cell>
          <cell r="AE1370">
            <v>2</v>
          </cell>
          <cell r="AF1370" t="str">
            <v>Impianto fisso per il mantenimento della carica elettrica dell'ambulanza presso la sede</v>
          </cell>
          <cell r="AG1370">
            <v>311</v>
          </cell>
          <cell r="AH1370" t="str">
            <v>Ambulanza tipo "A / A1" a trazione integrale o similare</v>
          </cell>
          <cell r="AI1370">
            <v>1</v>
          </cell>
          <cell r="AJ1370" t="str">
            <v>MSB</v>
          </cell>
          <cell r="AK1370" t="str">
            <v>NO</v>
          </cell>
          <cell r="AL1370">
            <v>8760</v>
          </cell>
          <cell r="AM1370">
            <v>0.33333333333333331</v>
          </cell>
          <cell r="AN1370">
            <v>0.33333333333333331</v>
          </cell>
          <cell r="AO1370" t="str">
            <v>tutti</v>
          </cell>
          <cell r="AP1370" t="str">
            <v>no</v>
          </cell>
          <cell r="AQ1370" t="str">
            <v>si</v>
          </cell>
          <cell r="AR1370" t="str">
            <v>si</v>
          </cell>
          <cell r="AS1370" t="str">
            <v>Tutta la dotazione prevista dal DOC. 37 di AREU. Il DAE e l'Elettrocardiografo sono forniti da AREU</v>
          </cell>
          <cell r="AT1370" t="str">
            <v>forniti da AREU</v>
          </cell>
          <cell r="AU1370" t="str">
            <v>pc completo di monitor, tastiera e mouse, connettività, telefono con SOREU</v>
          </cell>
          <cell r="AV1370" t="str">
            <v>radio veicolare</v>
          </cell>
          <cell r="AW1370" t="str">
            <v>si</v>
          </cell>
          <cell r="AX1370" t="str">
            <v>D</v>
          </cell>
        </row>
        <row r="1371">
          <cell r="A1371" t="str">
            <v>PV-008/A2</v>
          </cell>
          <cell r="B1371">
            <v>1</v>
          </cell>
          <cell r="C1371" t="str">
            <v>PV-008/A2</v>
          </cell>
          <cell r="D1371" t="str">
            <v>PV-008/A</v>
          </cell>
          <cell r="E1371" t="str">
            <v>Pavia</v>
          </cell>
          <cell r="F1371" t="str">
            <v>PV-008</v>
          </cell>
          <cell r="H1371" t="str">
            <v>N 44°49'31.1" E 9°11'27.1"</v>
          </cell>
          <cell r="I1371" t="str">
            <v>Via Repetti</v>
          </cell>
          <cell r="J1371">
            <v>2</v>
          </cell>
          <cell r="K1371">
            <v>5</v>
          </cell>
          <cell r="N1371">
            <v>1</v>
          </cell>
          <cell r="O1371" t="str">
            <v>2u.</v>
          </cell>
          <cell r="P1371">
            <v>12</v>
          </cell>
          <cell r="Q1371">
            <v>0</v>
          </cell>
          <cell r="R1371">
            <v>7</v>
          </cell>
          <cell r="S1371" t="str">
            <v>un autista soccorritore e un soccorritore</v>
          </cell>
          <cell r="T1371">
            <v>12</v>
          </cell>
          <cell r="U1371" t="str">
            <v>no</v>
          </cell>
          <cell r="V1371" t="str">
            <v>no</v>
          </cell>
          <cell r="W1371">
            <v>424</v>
          </cell>
          <cell r="X1371">
            <v>24064</v>
          </cell>
          <cell r="Y1371">
            <v>56.754716981132077</v>
          </cell>
          <cell r="Z1371" t="str">
            <v>Varzi h12</v>
          </cell>
          <cell r="AA1371" t="str">
            <v>H12</v>
          </cell>
          <cell r="AB1371">
            <v>0</v>
          </cell>
          <cell r="AC1371">
            <v>0</v>
          </cell>
          <cell r="AD1371">
            <v>8760</v>
          </cell>
          <cell r="AE1371">
            <v>2</v>
          </cell>
          <cell r="AF1371" t="str">
            <v>Impianto fisso per il mantenimento della carica elettrica dell'ambulanza presso la sede</v>
          </cell>
          <cell r="AG1371">
            <v>312</v>
          </cell>
          <cell r="AH1371" t="str">
            <v>Ambulanza tipo "A / A1" a trazione integrale o similare</v>
          </cell>
          <cell r="AI1371">
            <v>1</v>
          </cell>
          <cell r="AJ1371" t="str">
            <v>MSB</v>
          </cell>
          <cell r="AK1371" t="str">
            <v>NO</v>
          </cell>
          <cell r="AL1371">
            <v>4380</v>
          </cell>
          <cell r="AM1371">
            <v>0.33333333333333331</v>
          </cell>
          <cell r="AN1371">
            <v>0.83333333333333337</v>
          </cell>
          <cell r="AO1371" t="str">
            <v>tutti</v>
          </cell>
          <cell r="AP1371" t="str">
            <v>no</v>
          </cell>
          <cell r="AQ1371" t="str">
            <v>si</v>
          </cell>
          <cell r="AR1371" t="str">
            <v>si</v>
          </cell>
          <cell r="AS1371" t="str">
            <v>Tutta la dotazione prevista dal DOC. 37 di AREU. Il DAE e l'Elettrocardiografo sono forniti da AREU</v>
          </cell>
          <cell r="AT1371" t="str">
            <v>forniti da AREU</v>
          </cell>
          <cell r="AU1371" t="str">
            <v>pc completo di monitor, tastiera e mouse, connettività, telefono con SOREU</v>
          </cell>
          <cell r="AV1371" t="str">
            <v>radio veicolare</v>
          </cell>
          <cell r="AW1371" t="str">
            <v>si</v>
          </cell>
          <cell r="AX1371" t="str">
            <v>D</v>
          </cell>
        </row>
        <row r="1372">
          <cell r="A1372" t="str">
            <v>PV-008/A3</v>
          </cell>
          <cell r="B1372">
            <v>1</v>
          </cell>
        </row>
        <row r="1373">
          <cell r="A1373" t="str">
            <v>PV-008/A4</v>
          </cell>
          <cell r="B1373">
            <v>1</v>
          </cell>
        </row>
        <row r="1374">
          <cell r="A1374" t="str">
            <v>PV-008/A5</v>
          </cell>
          <cell r="B1374">
            <v>1</v>
          </cell>
        </row>
        <row r="1375">
          <cell r="A1375" t="str">
            <v>PV-008/A6</v>
          </cell>
          <cell r="B1375">
            <v>1</v>
          </cell>
        </row>
        <row r="1376">
          <cell r="A1376" t="str">
            <v>PV-009/A1</v>
          </cell>
          <cell r="B1376">
            <v>1</v>
          </cell>
          <cell r="C1376" t="str">
            <v>PV-009/A1</v>
          </cell>
          <cell r="D1376" t="str">
            <v>PV-009/A</v>
          </cell>
          <cell r="E1376" t="str">
            <v>Pavia</v>
          </cell>
          <cell r="F1376" t="str">
            <v>PV-009</v>
          </cell>
          <cell r="H1376" t="str">
            <v>N 44°59'34.5'' E 9°0'35''</v>
          </cell>
          <cell r="I1376" t="str">
            <v>Via Galileo Galilei ang. con via S. Lorenzo</v>
          </cell>
          <cell r="J1376">
            <v>1</v>
          </cell>
          <cell r="K1376">
            <v>3</v>
          </cell>
          <cell r="N1376">
            <v>1</v>
          </cell>
          <cell r="O1376" t="str">
            <v>3u.</v>
          </cell>
          <cell r="P1376">
            <v>16</v>
          </cell>
          <cell r="Q1376">
            <v>8</v>
          </cell>
          <cell r="R1376">
            <v>7</v>
          </cell>
          <cell r="S1376" t="str">
            <v>un autista soccorritore e due soccorritori</v>
          </cell>
          <cell r="T1376">
            <v>12</v>
          </cell>
          <cell r="U1376" t="str">
            <v>si</v>
          </cell>
          <cell r="V1376" t="str">
            <v>no</v>
          </cell>
          <cell r="W1376">
            <v>4348</v>
          </cell>
          <cell r="X1376">
            <v>62215</v>
          </cell>
          <cell r="Y1376">
            <v>14.308877644894205</v>
          </cell>
          <cell r="Z1376" t="str">
            <v>Voghera h24</v>
          </cell>
          <cell r="AA1376" t="str">
            <v>H24</v>
          </cell>
          <cell r="AB1376">
            <v>0</v>
          </cell>
          <cell r="AC1376">
            <v>0</v>
          </cell>
          <cell r="AD1376">
            <v>26280</v>
          </cell>
          <cell r="AE1376">
            <v>2</v>
          </cell>
          <cell r="AF1376" t="str">
            <v>Impianto fisso per il mantenimento della carica elettrica dell'ambulanza presso la sede</v>
          </cell>
          <cell r="AG1376">
            <v>313</v>
          </cell>
          <cell r="AH1376" t="str">
            <v>Ambulanza tipo "A / A1"</v>
          </cell>
          <cell r="AI1376">
            <v>1</v>
          </cell>
          <cell r="AJ1376" t="str">
            <v>MSB</v>
          </cell>
          <cell r="AK1376" t="str">
            <v>NO</v>
          </cell>
          <cell r="AL1376">
            <v>8760</v>
          </cell>
          <cell r="AM1376">
            <v>0.33333333333333331</v>
          </cell>
          <cell r="AN1376">
            <v>0.33333333333333331</v>
          </cell>
          <cell r="AO1376" t="str">
            <v>tutti</v>
          </cell>
          <cell r="AP1376" t="str">
            <v>no</v>
          </cell>
          <cell r="AQ1376" t="str">
            <v>si</v>
          </cell>
          <cell r="AR1376" t="str">
            <v>si</v>
          </cell>
          <cell r="AS1376" t="str">
            <v>Tutta la dotazione prevista dal DOC. 37 di AREU. Il DAE e l'Elettrocardiografo sono forniti da AREU</v>
          </cell>
          <cell r="AT1376" t="str">
            <v>forniti da AREU</v>
          </cell>
          <cell r="AU1376" t="str">
            <v>pc completo di monitor, tastiera e mouse, connettività, telefono con SOREU</v>
          </cell>
          <cell r="AV1376" t="str">
            <v>radio veicolare</v>
          </cell>
          <cell r="AW1376" t="str">
            <v>no</v>
          </cell>
          <cell r="AX1376" t="str">
            <v>D</v>
          </cell>
        </row>
        <row r="1377">
          <cell r="A1377" t="str">
            <v>PV-009/A2</v>
          </cell>
          <cell r="B1377">
            <v>1</v>
          </cell>
          <cell r="C1377" t="str">
            <v>PV-009/A2</v>
          </cell>
          <cell r="D1377" t="str">
            <v>PV-009/A</v>
          </cell>
          <cell r="E1377" t="str">
            <v>Pavia</v>
          </cell>
          <cell r="F1377" t="str">
            <v>PV-009</v>
          </cell>
          <cell r="H1377" t="str">
            <v xml:space="preserve"> N 44°55'48'' E 9°1'13''</v>
          </cell>
          <cell r="I1377" t="str">
            <v>Intersezione SP1 con SP461</v>
          </cell>
          <cell r="J1377">
            <v>1</v>
          </cell>
          <cell r="K1377">
            <v>3</v>
          </cell>
          <cell r="N1377">
            <v>1</v>
          </cell>
          <cell r="O1377" t="str">
            <v>2u.</v>
          </cell>
          <cell r="P1377">
            <v>12</v>
          </cell>
          <cell r="Q1377">
            <v>0</v>
          </cell>
          <cell r="R1377">
            <v>7</v>
          </cell>
          <cell r="S1377" t="str">
            <v>un autista soccorritore e un soccorritore</v>
          </cell>
          <cell r="T1377">
            <v>12</v>
          </cell>
          <cell r="U1377" t="str">
            <v>no</v>
          </cell>
          <cell r="V1377" t="str">
            <v>no</v>
          </cell>
          <cell r="W1377">
            <v>1732</v>
          </cell>
          <cell r="X1377">
            <v>42844</v>
          </cell>
          <cell r="Y1377">
            <v>24.736720554272516</v>
          </cell>
          <cell r="Z1377" t="str">
            <v>Rivanazzano h12</v>
          </cell>
          <cell r="AA1377" t="str">
            <v>H12</v>
          </cell>
          <cell r="AB1377">
            <v>0</v>
          </cell>
          <cell r="AC1377">
            <v>0</v>
          </cell>
          <cell r="AD1377">
            <v>8760</v>
          </cell>
          <cell r="AE1377">
            <v>2</v>
          </cell>
          <cell r="AF1377" t="str">
            <v>Impianto fisso per il mantenimento della carica elettrica dell'ambulanza presso la sede</v>
          </cell>
          <cell r="AG1377">
            <v>314</v>
          </cell>
          <cell r="AH1377" t="str">
            <v>Ambulanza tipo "A / A1"</v>
          </cell>
          <cell r="AI1377">
            <v>1</v>
          </cell>
          <cell r="AJ1377" t="str">
            <v>MSB</v>
          </cell>
          <cell r="AK1377" t="str">
            <v>NO</v>
          </cell>
          <cell r="AL1377">
            <v>4380</v>
          </cell>
          <cell r="AM1377">
            <v>0.33333333333333331</v>
          </cell>
          <cell r="AN1377">
            <v>0.83333333333333337</v>
          </cell>
          <cell r="AO1377" t="str">
            <v>tutti</v>
          </cell>
          <cell r="AP1377" t="str">
            <v>no</v>
          </cell>
          <cell r="AQ1377" t="str">
            <v>si</v>
          </cell>
          <cell r="AR1377" t="str">
            <v>si</v>
          </cell>
          <cell r="AS1377" t="str">
            <v>Tutta la dotazione prevista dal DOC. 37 di AREU. Il DAE e l'Elettrocardiografo sono forniti da AREU</v>
          </cell>
          <cell r="AT1377" t="str">
            <v>forniti da AREU</v>
          </cell>
          <cell r="AU1377" t="str">
            <v>pc completo di monitor, tastiera e mouse, connettività, telefono con SOREU</v>
          </cell>
          <cell r="AV1377" t="str">
            <v>radio veicolare</v>
          </cell>
          <cell r="AW1377" t="str">
            <v>no</v>
          </cell>
          <cell r="AX1377" t="str">
            <v>D</v>
          </cell>
        </row>
        <row r="1378">
          <cell r="A1378" t="str">
            <v>PV-009/A3</v>
          </cell>
          <cell r="B1378">
            <v>1</v>
          </cell>
        </row>
        <row r="1379">
          <cell r="A1379" t="str">
            <v>PV-009/A4</v>
          </cell>
          <cell r="B1379">
            <v>1</v>
          </cell>
        </row>
        <row r="1380">
          <cell r="A1380" t="str">
            <v>PV-009/A5</v>
          </cell>
          <cell r="B1380">
            <v>1</v>
          </cell>
        </row>
        <row r="1381">
          <cell r="A1381" t="str">
            <v>PV-009/A6</v>
          </cell>
          <cell r="B1381">
            <v>1</v>
          </cell>
        </row>
        <row r="1382">
          <cell r="A1382" t="str">
            <v>PV-009/B1</v>
          </cell>
          <cell r="B1382">
            <v>1</v>
          </cell>
          <cell r="C1382" t="str">
            <v>PV-009/B1</v>
          </cell>
          <cell r="D1382" t="str">
            <v>PV-009/B</v>
          </cell>
          <cell r="E1382" t="str">
            <v>Pavia</v>
          </cell>
          <cell r="F1382" t="str">
            <v>PV-009</v>
          </cell>
          <cell r="H1382" t="str">
            <v>N 45°0'58'' E 9°7'43''</v>
          </cell>
          <cell r="I1382" t="str">
            <v>Intersezione SP10 con SP188</v>
          </cell>
          <cell r="J1382">
            <v>1</v>
          </cell>
          <cell r="K1382">
            <v>3</v>
          </cell>
          <cell r="N1382">
            <v>1</v>
          </cell>
          <cell r="O1382" t="str">
            <v>3u.</v>
          </cell>
          <cell r="P1382">
            <v>16</v>
          </cell>
          <cell r="Q1382">
            <v>8</v>
          </cell>
          <cell r="R1382">
            <v>7</v>
          </cell>
          <cell r="S1382" t="str">
            <v>un autista soccorritore e due soccorritori</v>
          </cell>
          <cell r="T1382">
            <v>12</v>
          </cell>
          <cell r="U1382" t="str">
            <v>si</v>
          </cell>
          <cell r="V1382" t="str">
            <v>no</v>
          </cell>
          <cell r="W1382">
            <v>3013</v>
          </cell>
          <cell r="X1382">
            <v>93193</v>
          </cell>
          <cell r="Y1382">
            <v>30.930302024560238</v>
          </cell>
          <cell r="Z1382" t="str">
            <v>Casteggio h24</v>
          </cell>
          <cell r="AA1382" t="str">
            <v>H24</v>
          </cell>
          <cell r="AB1382">
            <v>0</v>
          </cell>
          <cell r="AC1382">
            <v>0</v>
          </cell>
          <cell r="AD1382">
            <v>26280</v>
          </cell>
          <cell r="AE1382">
            <v>2</v>
          </cell>
          <cell r="AF1382" t="str">
            <v>Impianto fisso per il mantenimento della carica elettrica dell'ambulanza presso la sede</v>
          </cell>
          <cell r="AG1382">
            <v>315</v>
          </cell>
          <cell r="AH1382" t="str">
            <v>Ambulanza tipo "A / A1"</v>
          </cell>
          <cell r="AI1382">
            <v>1</v>
          </cell>
          <cell r="AJ1382" t="str">
            <v>MSB</v>
          </cell>
          <cell r="AK1382" t="str">
            <v>NO</v>
          </cell>
          <cell r="AL1382">
            <v>8760</v>
          </cell>
          <cell r="AM1382">
            <v>0.33333333333333331</v>
          </cell>
          <cell r="AN1382">
            <v>0.33333333333333331</v>
          </cell>
          <cell r="AO1382" t="str">
            <v>tutti</v>
          </cell>
          <cell r="AP1382" t="str">
            <v>no</v>
          </cell>
          <cell r="AQ1382" t="str">
            <v>si</v>
          </cell>
          <cell r="AR1382" t="str">
            <v>si</v>
          </cell>
          <cell r="AS1382" t="str">
            <v>Tutta la dotazione prevista dal DOC. 37 di AREU. Il DAE e l'Elettrocardiografo sono forniti da AREU</v>
          </cell>
          <cell r="AT1382" t="str">
            <v>forniti da AREU</v>
          </cell>
          <cell r="AU1382" t="str">
            <v>pc completo di monitor, tastiera e mouse, connettività, telefono con SOREU</v>
          </cell>
          <cell r="AV1382" t="str">
            <v>radio veicolare</v>
          </cell>
          <cell r="AW1382" t="str">
            <v>no</v>
          </cell>
          <cell r="AX1382" t="str">
            <v>D</v>
          </cell>
        </row>
        <row r="1383">
          <cell r="A1383" t="str">
            <v>PV-009/B2</v>
          </cell>
          <cell r="B1383">
            <v>1</v>
          </cell>
          <cell r="C1383" t="str">
            <v>PV-009/B2</v>
          </cell>
          <cell r="D1383" t="str">
            <v>PV-009/B</v>
          </cell>
          <cell r="E1383" t="str">
            <v>Pavia</v>
          </cell>
          <cell r="F1383" t="str">
            <v>PV-009</v>
          </cell>
          <cell r="H1383" t="str">
            <v>N 45°00'22.8" E 9°06'24.7"</v>
          </cell>
          <cell r="I1383" t="str">
            <v>Montebello della Battaglia, SS10 rotonda Tangenziale Casteggio Voghera</v>
          </cell>
          <cell r="J1383">
            <v>1</v>
          </cell>
          <cell r="K1383">
            <v>3</v>
          </cell>
          <cell r="N1383">
            <v>1</v>
          </cell>
          <cell r="O1383" t="str">
            <v>2u.</v>
          </cell>
          <cell r="P1383">
            <v>12</v>
          </cell>
          <cell r="Q1383">
            <v>0</v>
          </cell>
          <cell r="R1383">
            <v>7</v>
          </cell>
          <cell r="S1383" t="str">
            <v>un autista soccorritore e un soccorritore</v>
          </cell>
          <cell r="T1383">
            <v>12</v>
          </cell>
          <cell r="U1383" t="str">
            <v>no</v>
          </cell>
          <cell r="V1383" t="str">
            <v>no</v>
          </cell>
          <cell r="W1383">
            <v>1506</v>
          </cell>
          <cell r="X1383">
            <v>46600</v>
          </cell>
          <cell r="Y1383">
            <v>30.942895086321382</v>
          </cell>
          <cell r="Z1383" t="str">
            <v>Montebello h12</v>
          </cell>
          <cell r="AA1383" t="str">
            <v>H12</v>
          </cell>
          <cell r="AB1383">
            <v>0</v>
          </cell>
          <cell r="AC1383">
            <v>0</v>
          </cell>
          <cell r="AD1383">
            <v>8760</v>
          </cell>
          <cell r="AE1383">
            <v>2</v>
          </cell>
          <cell r="AF1383" t="str">
            <v>Impianto fisso per il mantenimento della carica elettrica dell'ambulanza presso la sede</v>
          </cell>
          <cell r="AG1383">
            <v>316</v>
          </cell>
          <cell r="AH1383" t="str">
            <v>Ambulanza tipo "A / A1"</v>
          </cell>
          <cell r="AI1383">
            <v>1</v>
          </cell>
          <cell r="AJ1383" t="str">
            <v>MSB</v>
          </cell>
          <cell r="AK1383" t="str">
            <v>NO</v>
          </cell>
          <cell r="AL1383">
            <v>4380</v>
          </cell>
          <cell r="AM1383">
            <v>0.33333333333333331</v>
          </cell>
          <cell r="AN1383">
            <v>0.83333333333333337</v>
          </cell>
          <cell r="AO1383" t="str">
            <v>tutti</v>
          </cell>
          <cell r="AP1383" t="str">
            <v>no</v>
          </cell>
          <cell r="AQ1383" t="str">
            <v>si</v>
          </cell>
          <cell r="AR1383" t="str">
            <v>si</v>
          </cell>
          <cell r="AS1383" t="str">
            <v>Tutta la dotazione prevista dal DOC. 37 di AREU. Il DAE e l'Elettrocardiografo sono forniti da AREU</v>
          </cell>
          <cell r="AT1383" t="str">
            <v>forniti da AREU</v>
          </cell>
          <cell r="AU1383" t="str">
            <v>pc completo di monitor, tastiera e mouse, connettività, telefono con SOREU</v>
          </cell>
          <cell r="AV1383" t="str">
            <v>radio veicolare</v>
          </cell>
          <cell r="AW1383" t="str">
            <v>no</v>
          </cell>
          <cell r="AX1383" t="str">
            <v>D</v>
          </cell>
        </row>
        <row r="1384">
          <cell r="A1384" t="str">
            <v>PV-009/B3</v>
          </cell>
          <cell r="B1384">
            <v>1</v>
          </cell>
        </row>
        <row r="1385">
          <cell r="A1385" t="str">
            <v>PV-009/B4</v>
          </cell>
          <cell r="B1385">
            <v>1</v>
          </cell>
        </row>
        <row r="1386">
          <cell r="A1386" t="str">
            <v>PV-009/B5</v>
          </cell>
          <cell r="B1386">
            <v>1</v>
          </cell>
        </row>
        <row r="1387">
          <cell r="A1387" t="str">
            <v>PV-009/B6</v>
          </cell>
          <cell r="B1387">
            <v>1</v>
          </cell>
        </row>
        <row r="1388">
          <cell r="A1388" t="str">
            <v>SO-001/A1</v>
          </cell>
          <cell r="B1388">
            <v>1</v>
          </cell>
          <cell r="C1388" t="str">
            <v>SO-001/A1</v>
          </cell>
          <cell r="D1388" t="str">
            <v>SO-001/A</v>
          </cell>
          <cell r="E1388" t="str">
            <v>Sondrio</v>
          </cell>
          <cell r="F1388" t="str">
            <v>SO-001</v>
          </cell>
          <cell r="H1388" t="str">
            <v>N 46° 32' 17.40"  E 10° 08' 15.24"</v>
          </cell>
          <cell r="I1388" t="str">
            <v>Rotatoria via Bondi ang. via Isola</v>
          </cell>
          <cell r="J1388">
            <v>2</v>
          </cell>
          <cell r="K1388">
            <v>4</v>
          </cell>
          <cell r="N1388">
            <v>1</v>
          </cell>
          <cell r="O1388" t="str">
            <v>2u.</v>
          </cell>
          <cell r="P1388">
            <v>16</v>
          </cell>
          <cell r="Q1388">
            <v>8</v>
          </cell>
          <cell r="R1388">
            <v>7</v>
          </cell>
          <cell r="S1388" t="str">
            <v>un autista soccorritore e un soccorritore</v>
          </cell>
          <cell r="T1388">
            <v>12</v>
          </cell>
          <cell r="U1388" t="str">
            <v>si</v>
          </cell>
          <cell r="V1388" t="str">
            <v>no</v>
          </cell>
          <cell r="W1388">
            <v>831</v>
          </cell>
          <cell r="X1388">
            <v>12962</v>
          </cell>
          <cell r="Y1388">
            <v>15.598074608904934</v>
          </cell>
          <cell r="Z1388" t="str">
            <v>Livigno h24</v>
          </cell>
          <cell r="AA1388" t="str">
            <v>H24</v>
          </cell>
          <cell r="AB1388">
            <v>0</v>
          </cell>
          <cell r="AC1388">
            <v>0</v>
          </cell>
          <cell r="AD1388">
            <v>17520</v>
          </cell>
          <cell r="AE1388">
            <v>2</v>
          </cell>
          <cell r="AF1388" t="str">
            <v>Impianto fisso per il mantenimento della carica elettrica dell'ambulanza presso la sede</v>
          </cell>
          <cell r="AG1388">
            <v>317</v>
          </cell>
          <cell r="AH1388" t="str">
            <v>Ambulanza tipo "A / A1" a trazione integrale o similare</v>
          </cell>
          <cell r="AI1388">
            <v>1</v>
          </cell>
          <cell r="AJ1388" t="str">
            <v>MSB</v>
          </cell>
          <cell r="AK1388" t="str">
            <v>NO</v>
          </cell>
          <cell r="AL1388">
            <v>8760</v>
          </cell>
          <cell r="AM1388">
            <v>0.33333333333333331</v>
          </cell>
          <cell r="AN1388">
            <v>0.33333333333333331</v>
          </cell>
          <cell r="AO1388" t="str">
            <v>tutti</v>
          </cell>
          <cell r="AP1388" t="str">
            <v>no</v>
          </cell>
          <cell r="AQ1388" t="str">
            <v>si</v>
          </cell>
          <cell r="AR1388" t="str">
            <v>si</v>
          </cell>
          <cell r="AS1388" t="str">
            <v>Tutta la dotazione prevista dal DOC. 37 di AREU. Il DAE e l'Elettrocardiografo sono forniti da AREU</v>
          </cell>
          <cell r="AT1388" t="str">
            <v>forniti da AREU</v>
          </cell>
          <cell r="AU1388" t="str">
            <v>pc completo di monitor, tastiera e mouse, connettività, telefono con SOREU</v>
          </cell>
          <cell r="AV1388" t="str">
            <v>radio veicolare</v>
          </cell>
          <cell r="AW1388" t="str">
            <v>si</v>
          </cell>
          <cell r="AX1388" t="str">
            <v>D</v>
          </cell>
        </row>
        <row r="1389">
          <cell r="A1389" t="str">
            <v>SO-001/A2</v>
          </cell>
          <cell r="B1389">
            <v>1</v>
          </cell>
        </row>
        <row r="1390">
          <cell r="A1390" t="str">
            <v>SO-001/A3</v>
          </cell>
          <cell r="B1390">
            <v>1</v>
          </cell>
        </row>
        <row r="1391">
          <cell r="A1391" t="str">
            <v>SO-001/A4</v>
          </cell>
          <cell r="B1391">
            <v>1</v>
          </cell>
        </row>
        <row r="1392">
          <cell r="A1392" t="str">
            <v>SO-001/A5</v>
          </cell>
          <cell r="B1392">
            <v>1</v>
          </cell>
        </row>
        <row r="1393">
          <cell r="A1393" t="str">
            <v>SO-001/A6</v>
          </cell>
          <cell r="B1393">
            <v>1</v>
          </cell>
        </row>
        <row r="1394">
          <cell r="A1394" t="str">
            <v>SO-002/A1</v>
          </cell>
          <cell r="B1394">
            <v>1</v>
          </cell>
          <cell r="C1394" t="str">
            <v>SO-002/A1</v>
          </cell>
          <cell r="D1394" t="str">
            <v>SO-002/A</v>
          </cell>
          <cell r="E1394" t="str">
            <v>Sondrio</v>
          </cell>
          <cell r="F1394" t="str">
            <v>SO-002</v>
          </cell>
          <cell r="H1394" t="str">
            <v>N 46°9'13.39'' E 10°9'2.03''</v>
          </cell>
          <cell r="I1394" t="str">
            <v>Via Corso Roma</v>
          </cell>
          <cell r="J1394">
            <v>1</v>
          </cell>
          <cell r="K1394">
            <v>2</v>
          </cell>
          <cell r="N1394">
            <v>1</v>
          </cell>
          <cell r="O1394" t="str">
            <v>2u.</v>
          </cell>
          <cell r="P1394">
            <v>16</v>
          </cell>
          <cell r="Q1394">
            <v>8</v>
          </cell>
          <cell r="S1394" t="str">
            <v>un autista soccorritore e un soccorritore</v>
          </cell>
          <cell r="U1394" t="str">
            <v>si</v>
          </cell>
          <cell r="V1394" t="str">
            <v>no</v>
          </cell>
          <cell r="W1394">
            <v>432</v>
          </cell>
          <cell r="X1394">
            <v>17648</v>
          </cell>
          <cell r="Y1394">
            <v>40.851851851851855</v>
          </cell>
          <cell r="Z1394" t="str">
            <v>Aprica (Stagionale)</v>
          </cell>
          <cell r="AA1394" t="str">
            <v>H24</v>
          </cell>
          <cell r="AB1394">
            <v>0</v>
          </cell>
          <cell r="AC1394">
            <v>0</v>
          </cell>
          <cell r="AD1394">
            <v>15120</v>
          </cell>
          <cell r="AE1394">
            <v>2</v>
          </cell>
          <cell r="AF1394" t="str">
            <v>Impianto fisso per il mantenimento della carica elettrica dell'ambulanza presso la sede</v>
          </cell>
          <cell r="AG1394">
            <v>318</v>
          </cell>
          <cell r="AH1394" t="str">
            <v>Ambulanza tipo "A / A1" a trazione integrale o similare</v>
          </cell>
          <cell r="AI1394">
            <v>1</v>
          </cell>
          <cell r="AJ1394" t="str">
            <v>MSB</v>
          </cell>
          <cell r="AK1394" t="str">
            <v>NO</v>
          </cell>
          <cell r="AL1394">
            <v>7560</v>
          </cell>
          <cell r="AM1394">
            <v>0.33333333333333331</v>
          </cell>
          <cell r="AN1394">
            <v>0.33333333333333331</v>
          </cell>
          <cell r="AO1394" t="str">
            <v>tutti:
indicativamente dal 01/12 al 30/04 e dal 1/7 al 31/8 + Sabato, Domenica e Festivi  dal 1/9 al 30/11 e dal 01/05 al 30/06 i restanit 265gg MSB a 2</v>
          </cell>
          <cell r="AP1394" t="str">
            <v>no</v>
          </cell>
          <cell r="AQ1394" t="str">
            <v>si</v>
          </cell>
          <cell r="AR1394" t="str">
            <v>si</v>
          </cell>
          <cell r="AS1394" t="str">
            <v>Tutta la dotazione prevista dal DOC. 37 di AREU. Il DAE e l'Elettrocardiografo sono forniti da AREU</v>
          </cell>
          <cell r="AT1394" t="str">
            <v>forniti da AREU</v>
          </cell>
          <cell r="AU1394" t="str">
            <v>pc completo di monitor, tastiera e mouse, connettività, telefono con SOREU</v>
          </cell>
          <cell r="AV1394" t="str">
            <v>radio veicolare</v>
          </cell>
          <cell r="AW1394" t="str">
            <v>si</v>
          </cell>
          <cell r="AX1394" t="str">
            <v>D</v>
          </cell>
        </row>
        <row r="1395">
          <cell r="A1395" t="str">
            <v>SO-002/A2</v>
          </cell>
          <cell r="B1395">
            <v>1</v>
          </cell>
        </row>
        <row r="1396">
          <cell r="A1396" t="str">
            <v>SO-002/A3</v>
          </cell>
          <cell r="B1396">
            <v>1</v>
          </cell>
        </row>
        <row r="1397">
          <cell r="A1397" t="str">
            <v>SO-002/A4</v>
          </cell>
          <cell r="B1397">
            <v>1</v>
          </cell>
        </row>
        <row r="1398">
          <cell r="A1398" t="str">
            <v>SO-002/A5</v>
          </cell>
          <cell r="B1398">
            <v>1</v>
          </cell>
        </row>
        <row r="1399">
          <cell r="A1399" t="str">
            <v>SO-002/A6</v>
          </cell>
          <cell r="B1399">
            <v>1</v>
          </cell>
        </row>
        <row r="1400">
          <cell r="A1400" t="str">
            <v>SO-002/B1</v>
          </cell>
          <cell r="B1400">
            <v>1</v>
          </cell>
          <cell r="C1400" t="str">
            <v>SO-002/B1</v>
          </cell>
          <cell r="D1400" t="str">
            <v>SO-002/B</v>
          </cell>
          <cell r="E1400" t="str">
            <v>Sondrio</v>
          </cell>
          <cell r="F1400" t="str">
            <v>SO-002</v>
          </cell>
          <cell r="H1400" t="str">
            <v>N 46°27'56.35''  E 10°22'12.52''</v>
          </cell>
          <cell r="I1400" t="str">
            <v>SS38 incrocio S.P. 27</v>
          </cell>
          <cell r="J1400">
            <v>1</v>
          </cell>
          <cell r="K1400">
            <v>4</v>
          </cell>
          <cell r="N1400">
            <v>1</v>
          </cell>
          <cell r="O1400" t="str">
            <v>3u.</v>
          </cell>
          <cell r="P1400">
            <v>16</v>
          </cell>
          <cell r="Q1400">
            <v>8</v>
          </cell>
          <cell r="R1400">
            <v>7</v>
          </cell>
          <cell r="S1400" t="str">
            <v>un autista soccorritore e due soccorritori</v>
          </cell>
          <cell r="T1400">
            <v>12</v>
          </cell>
          <cell r="U1400" t="str">
            <v>si</v>
          </cell>
          <cell r="V1400" t="str">
            <v>si</v>
          </cell>
          <cell r="W1400">
            <v>702</v>
          </cell>
          <cell r="X1400">
            <v>32454</v>
          </cell>
          <cell r="Y1400">
            <v>46.230769230769234</v>
          </cell>
          <cell r="Z1400" t="str">
            <v>Bormio h24</v>
          </cell>
          <cell r="AA1400" t="str">
            <v>H24</v>
          </cell>
          <cell r="AB1400">
            <v>0</v>
          </cell>
          <cell r="AC1400">
            <v>0</v>
          </cell>
          <cell r="AD1400">
            <v>26280</v>
          </cell>
          <cell r="AE1400">
            <v>2</v>
          </cell>
          <cell r="AF1400" t="str">
            <v>Impianto fisso per il mantenimento della carica elettrica dell'ambulanza presso la sede</v>
          </cell>
          <cell r="AG1400">
            <v>319</v>
          </cell>
          <cell r="AH1400" t="str">
            <v>Ambulanza tipo "A / A1" a trazione integrale o similare</v>
          </cell>
          <cell r="AI1400">
            <v>1</v>
          </cell>
          <cell r="AJ1400" t="str">
            <v>MSB</v>
          </cell>
          <cell r="AK1400" t="str">
            <v>NO</v>
          </cell>
          <cell r="AL1400">
            <v>8760</v>
          </cell>
          <cell r="AM1400">
            <v>0.33333333333333331</v>
          </cell>
          <cell r="AN1400">
            <v>0.33333333333333331</v>
          </cell>
          <cell r="AO1400" t="str">
            <v>tutti</v>
          </cell>
          <cell r="AP1400" t="str">
            <v>no</v>
          </cell>
          <cell r="AQ1400" t="str">
            <v>si</v>
          </cell>
          <cell r="AR1400" t="str">
            <v>si</v>
          </cell>
          <cell r="AS1400" t="str">
            <v>Tutta la dotazione prevista dal DOC. 37 di AREU. Il DAE e l'Elettrocardiografo sono forniti da AREU</v>
          </cell>
          <cell r="AT1400" t="str">
            <v>forniti da AREU</v>
          </cell>
          <cell r="AU1400" t="str">
            <v>pc completo di monitor, tastiera e mouse,  connettività, telefono con SOREU. Integrazione con dotazione bariatrca fornita da AREU</v>
          </cell>
          <cell r="AV1400" t="str">
            <v>radio veicolare</v>
          </cell>
          <cell r="AW1400" t="str">
            <v>si</v>
          </cell>
          <cell r="AX1400" t="str">
            <v>D</v>
          </cell>
        </row>
        <row r="1401">
          <cell r="A1401" t="str">
            <v>SO-002/B2</v>
          </cell>
          <cell r="B1401">
            <v>1</v>
          </cell>
        </row>
        <row r="1402">
          <cell r="A1402" t="str">
            <v>SO-002/B3</v>
          </cell>
          <cell r="B1402">
            <v>1</v>
          </cell>
        </row>
        <row r="1403">
          <cell r="A1403" t="str">
            <v>SO-002/B4</v>
          </cell>
          <cell r="B1403">
            <v>1</v>
          </cell>
        </row>
        <row r="1404">
          <cell r="A1404" t="str">
            <v>SO-002/B5</v>
          </cell>
          <cell r="B1404">
            <v>1</v>
          </cell>
        </row>
        <row r="1405">
          <cell r="A1405" t="str">
            <v>SO-002/B6</v>
          </cell>
          <cell r="B1405">
            <v>1</v>
          </cell>
        </row>
        <row r="1406">
          <cell r="A1406" t="str">
            <v>SO-002/C1</v>
          </cell>
          <cell r="B1406">
            <v>1</v>
          </cell>
          <cell r="C1406" t="str">
            <v>SO-002/C1</v>
          </cell>
          <cell r="D1406" t="str">
            <v>SO-002/C</v>
          </cell>
          <cell r="E1406" t="str">
            <v>Sondrio</v>
          </cell>
          <cell r="F1406" t="str">
            <v>SO-002</v>
          </cell>
          <cell r="H1406" t="str">
            <v>N 46°27'56.35''  E 10°22'12.52''</v>
          </cell>
          <cell r="I1406" t="str">
            <v>SS38 incrocio S.P. 27</v>
          </cell>
          <cell r="J1406">
            <v>2</v>
          </cell>
          <cell r="K1406">
            <v>4</v>
          </cell>
          <cell r="N1406">
            <v>1</v>
          </cell>
          <cell r="O1406" t="str">
            <v>2u.</v>
          </cell>
          <cell r="P1406">
            <v>16</v>
          </cell>
          <cell r="Q1406">
            <v>8</v>
          </cell>
          <cell r="R1406">
            <v>7</v>
          </cell>
          <cell r="S1406" t="str">
            <v>un autista soccorritore e un soccorritore</v>
          </cell>
          <cell r="T1406">
            <v>12</v>
          </cell>
          <cell r="U1406" t="str">
            <v>si</v>
          </cell>
          <cell r="V1406" t="str">
            <v>no</v>
          </cell>
          <cell r="W1406">
            <v>702</v>
          </cell>
          <cell r="X1406">
            <v>32454</v>
          </cell>
          <cell r="Y1406">
            <v>46.230769230769234</v>
          </cell>
          <cell r="Z1406" t="str">
            <v>Bormio2 h24</v>
          </cell>
          <cell r="AA1406" t="str">
            <v>H24</v>
          </cell>
          <cell r="AB1406">
            <v>0</v>
          </cell>
          <cell r="AC1406">
            <v>0</v>
          </cell>
          <cell r="AD1406">
            <v>17520</v>
          </cell>
          <cell r="AE1406">
            <v>2</v>
          </cell>
          <cell r="AF1406" t="str">
            <v>Impianto fisso per il mantenimento della carica elettrica dell'ambulanza presso la sede</v>
          </cell>
          <cell r="AG1406">
            <v>320</v>
          </cell>
          <cell r="AH1406" t="str">
            <v>Ambulanza tipo "A / A1" a trazione integrale o similare</v>
          </cell>
          <cell r="AI1406">
            <v>1</v>
          </cell>
          <cell r="AJ1406" t="str">
            <v>MSB</v>
          </cell>
          <cell r="AK1406" t="str">
            <v>NO</v>
          </cell>
          <cell r="AL1406">
            <v>8760</v>
          </cell>
          <cell r="AM1406">
            <v>0.33333333333333331</v>
          </cell>
          <cell r="AN1406">
            <v>0.33333333333333331</v>
          </cell>
          <cell r="AO1406" t="str">
            <v>tutti</v>
          </cell>
          <cell r="AP1406" t="str">
            <v>no</v>
          </cell>
          <cell r="AQ1406" t="str">
            <v>si</v>
          </cell>
          <cell r="AR1406" t="str">
            <v>si</v>
          </cell>
          <cell r="AS1406" t="str">
            <v>Tutta la dotazione prevista dal DOC. 37 di AREU. Il DAE e l'Elettrocardiografo sono forniti da AREU</v>
          </cell>
          <cell r="AT1406" t="str">
            <v>forniti da AREU</v>
          </cell>
          <cell r="AU1406" t="str">
            <v>pc completo di monitor, tastiera e mouse, connettività, telefono con SOREU</v>
          </cell>
          <cell r="AV1406" t="str">
            <v>radio veicolare</v>
          </cell>
          <cell r="AW1406" t="str">
            <v>si</v>
          </cell>
          <cell r="AX1406" t="str">
            <v>D</v>
          </cell>
        </row>
        <row r="1407">
          <cell r="A1407" t="str">
            <v>SO-002/C2</v>
          </cell>
          <cell r="B1407">
            <v>1</v>
          </cell>
        </row>
        <row r="1408">
          <cell r="A1408" t="str">
            <v>SO-002/C3</v>
          </cell>
          <cell r="B1408">
            <v>1</v>
          </cell>
        </row>
        <row r="1409">
          <cell r="A1409" t="str">
            <v>SO-002/C4</v>
          </cell>
          <cell r="B1409">
            <v>1</v>
          </cell>
        </row>
        <row r="1410">
          <cell r="A1410" t="str">
            <v>SO-002/C5</v>
          </cell>
          <cell r="B1410">
            <v>1</v>
          </cell>
        </row>
        <row r="1411">
          <cell r="A1411" t="str">
            <v>SO-002/C6</v>
          </cell>
          <cell r="B1411">
            <v>1</v>
          </cell>
        </row>
        <row r="1412">
          <cell r="A1412" t="str">
            <v>SO-002/D1</v>
          </cell>
          <cell r="B1412">
            <v>1</v>
          </cell>
          <cell r="C1412" t="str">
            <v>SO-002/D1</v>
          </cell>
          <cell r="D1412" t="str">
            <v>SO-002/D</v>
          </cell>
          <cell r="E1412" t="str">
            <v>Sondrio</v>
          </cell>
          <cell r="F1412" t="str">
            <v>SO-002</v>
          </cell>
          <cell r="H1412" t="str">
            <v>N 46°12'58.10'' E 10°10'15.59''</v>
          </cell>
          <cell r="I1412" t="str">
            <v>Ang. P.za Marinoni e Via della Repubblica</v>
          </cell>
          <cell r="J1412">
            <v>1</v>
          </cell>
          <cell r="K1412">
            <v>4</v>
          </cell>
          <cell r="N1412">
            <v>1</v>
          </cell>
          <cell r="O1412" t="str">
            <v>2u.</v>
          </cell>
          <cell r="P1412">
            <v>16</v>
          </cell>
          <cell r="Q1412">
            <v>8</v>
          </cell>
          <cell r="R1412">
            <v>7</v>
          </cell>
          <cell r="S1412" t="str">
            <v>un autista soccorritore e un soccorritore</v>
          </cell>
          <cell r="T1412">
            <v>12</v>
          </cell>
          <cell r="U1412" t="str">
            <v>si</v>
          </cell>
          <cell r="V1412" t="str">
            <v>no</v>
          </cell>
          <cell r="W1412">
            <v>1353</v>
          </cell>
          <cell r="X1412">
            <v>58047</v>
          </cell>
          <cell r="Y1412">
            <v>42.902439024390247</v>
          </cell>
          <cell r="Z1412" t="str">
            <v>Tirano h24</v>
          </cell>
          <cell r="AA1412" t="str">
            <v>H24</v>
          </cell>
          <cell r="AB1412">
            <v>0</v>
          </cell>
          <cell r="AC1412">
            <v>0</v>
          </cell>
          <cell r="AD1412">
            <v>17520</v>
          </cell>
          <cell r="AE1412">
            <v>2</v>
          </cell>
          <cell r="AF1412" t="str">
            <v>Impianto fisso per il mantenimento della carica elettrica dell'ambulanza presso la sede</v>
          </cell>
          <cell r="AG1412">
            <v>321</v>
          </cell>
          <cell r="AH1412" t="str">
            <v>Ambulanza tipo "A / A1" a trazione integrale o similare</v>
          </cell>
          <cell r="AI1412">
            <v>1</v>
          </cell>
          <cell r="AJ1412" t="str">
            <v>MSB</v>
          </cell>
          <cell r="AK1412" t="str">
            <v>NO</v>
          </cell>
          <cell r="AL1412">
            <v>8760</v>
          </cell>
          <cell r="AM1412">
            <v>0.33333333333333331</v>
          </cell>
          <cell r="AN1412">
            <v>0.33333333333333331</v>
          </cell>
          <cell r="AO1412" t="str">
            <v>tutti</v>
          </cell>
          <cell r="AP1412" t="str">
            <v>no</v>
          </cell>
          <cell r="AQ1412" t="str">
            <v>si</v>
          </cell>
          <cell r="AR1412" t="str">
            <v>si</v>
          </cell>
          <cell r="AS1412" t="str">
            <v>Tutta la dotazione prevista dal DOC. 37 di AREU. Il DAE e l'Elettrocardiografo sono forniti da AREU</v>
          </cell>
          <cell r="AT1412" t="str">
            <v>forniti da AREU</v>
          </cell>
          <cell r="AU1412" t="str">
            <v>pc completo di monitor, tastiera e mouse, connettività, telefono con SOREU</v>
          </cell>
          <cell r="AV1412" t="str">
            <v>radio veicolare</v>
          </cell>
          <cell r="AW1412" t="str">
            <v>si</v>
          </cell>
          <cell r="AX1412" t="str">
            <v>D</v>
          </cell>
        </row>
        <row r="1413">
          <cell r="A1413" t="str">
            <v>SO-002/D2</v>
          </cell>
          <cell r="B1413">
            <v>1</v>
          </cell>
        </row>
        <row r="1414">
          <cell r="A1414" t="str">
            <v>SO-002/D3</v>
          </cell>
          <cell r="B1414">
            <v>1</v>
          </cell>
        </row>
        <row r="1415">
          <cell r="A1415" t="str">
            <v>SO-002/D4</v>
          </cell>
          <cell r="B1415">
            <v>1</v>
          </cell>
        </row>
        <row r="1416">
          <cell r="A1416" t="str">
            <v>SO-002/D5</v>
          </cell>
          <cell r="B1416">
            <v>1</v>
          </cell>
        </row>
        <row r="1417">
          <cell r="A1417" t="str">
            <v>SO-002/D6</v>
          </cell>
          <cell r="B1417">
            <v>1</v>
          </cell>
        </row>
        <row r="1418">
          <cell r="A1418" t="str">
            <v>SO-003/A1</v>
          </cell>
          <cell r="B1418">
            <v>1</v>
          </cell>
          <cell r="C1418" t="str">
            <v>SO-003/A1</v>
          </cell>
          <cell r="D1418" t="str">
            <v>SO-003/A</v>
          </cell>
          <cell r="E1418" t="str">
            <v>Sondrio</v>
          </cell>
          <cell r="F1418" t="str">
            <v>SO-003</v>
          </cell>
          <cell r="H1418" t="str">
            <v>N 46°10'02.83'' E 09°52'08.29''</v>
          </cell>
          <cell r="I1418" t="str">
            <v>Incrocio via Vanoni con via Mazzini</v>
          </cell>
          <cell r="J1418">
            <v>2</v>
          </cell>
          <cell r="K1418">
            <v>4</v>
          </cell>
          <cell r="N1418">
            <v>1</v>
          </cell>
          <cell r="O1418" t="str">
            <v>2u.</v>
          </cell>
          <cell r="P1418">
            <v>16</v>
          </cell>
          <cell r="Q1418">
            <v>8</v>
          </cell>
          <cell r="R1418">
            <v>7</v>
          </cell>
          <cell r="S1418" t="str">
            <v>un autista soccorritore e un soccorritore</v>
          </cell>
          <cell r="T1418">
            <v>12</v>
          </cell>
          <cell r="U1418" t="str">
            <v>si</v>
          </cell>
          <cell r="V1418" t="str">
            <v>no</v>
          </cell>
          <cell r="W1418">
            <v>1906</v>
          </cell>
          <cell r="X1418">
            <v>22620</v>
          </cell>
          <cell r="Y1418">
            <v>11.867785939139559</v>
          </cell>
          <cell r="Z1418" t="str">
            <v>Sondrio1 h24</v>
          </cell>
          <cell r="AA1418" t="str">
            <v>H24</v>
          </cell>
          <cell r="AB1418">
            <v>0</v>
          </cell>
          <cell r="AC1418">
            <v>0</v>
          </cell>
          <cell r="AD1418">
            <v>17520</v>
          </cell>
          <cell r="AE1418">
            <v>2</v>
          </cell>
          <cell r="AF1418" t="str">
            <v>Impianto fisso per il mantenimento della carica elettrica dell'ambulanza presso la sede</v>
          </cell>
          <cell r="AG1418">
            <v>322</v>
          </cell>
          <cell r="AH1418" t="str">
            <v>Ambulanza tipo "A / A1" a trazione integrale o similare</v>
          </cell>
          <cell r="AI1418">
            <v>1</v>
          </cell>
          <cell r="AJ1418" t="str">
            <v>MSB</v>
          </cell>
          <cell r="AK1418" t="str">
            <v>NO</v>
          </cell>
          <cell r="AL1418">
            <v>8760</v>
          </cell>
          <cell r="AM1418">
            <v>0.33333333333333331</v>
          </cell>
          <cell r="AN1418">
            <v>0.33333333333333331</v>
          </cell>
          <cell r="AO1418" t="str">
            <v>tutti</v>
          </cell>
          <cell r="AP1418" t="str">
            <v>no</v>
          </cell>
          <cell r="AQ1418" t="str">
            <v>si</v>
          </cell>
          <cell r="AR1418" t="str">
            <v>si</v>
          </cell>
          <cell r="AS1418" t="str">
            <v>Tutta la dotazione prevista dal DOC. 37 di AREU. Il DAE e l'Elettrocardiografo sono forniti da AREU</v>
          </cell>
          <cell r="AT1418" t="str">
            <v>forniti da AREU</v>
          </cell>
          <cell r="AU1418" t="str">
            <v>pc completo di monitor, tastiera e mouse, connettività, telefono con SOREU</v>
          </cell>
          <cell r="AV1418" t="str">
            <v>radio veicolare</v>
          </cell>
          <cell r="AW1418" t="str">
            <v>si</v>
          </cell>
          <cell r="AX1418" t="str">
            <v>D</v>
          </cell>
        </row>
        <row r="1419">
          <cell r="A1419" t="str">
            <v>SO-003/A2</v>
          </cell>
          <cell r="B1419">
            <v>1</v>
          </cell>
        </row>
        <row r="1420">
          <cell r="A1420" t="str">
            <v>SO-003/A3</v>
          </cell>
          <cell r="B1420">
            <v>1</v>
          </cell>
        </row>
        <row r="1421">
          <cell r="A1421" t="str">
            <v>SO-003/A4</v>
          </cell>
          <cell r="B1421">
            <v>1</v>
          </cell>
        </row>
        <row r="1422">
          <cell r="A1422" t="str">
            <v>SO-003/A5</v>
          </cell>
          <cell r="B1422">
            <v>1</v>
          </cell>
        </row>
        <row r="1423">
          <cell r="A1423" t="str">
            <v>SO-003/A6</v>
          </cell>
          <cell r="B1423">
            <v>1</v>
          </cell>
        </row>
        <row r="1424">
          <cell r="A1424" t="str">
            <v>SO-003/B1</v>
          </cell>
          <cell r="B1424">
            <v>1</v>
          </cell>
          <cell r="C1424" t="str">
            <v>SO-003/B1</v>
          </cell>
          <cell r="D1424" t="str">
            <v>SO-003/B</v>
          </cell>
          <cell r="E1424" t="str">
            <v>Sondrio</v>
          </cell>
          <cell r="F1424" t="str">
            <v>SO-003</v>
          </cell>
          <cell r="H1424" t="str">
            <v>N 46°10'02.83'' E 09°52'08.29''</v>
          </cell>
          <cell r="I1424" t="str">
            <v>Incrocio via Vanoni con via Mazzini</v>
          </cell>
          <cell r="J1424">
            <v>2</v>
          </cell>
          <cell r="K1424">
            <v>4</v>
          </cell>
          <cell r="N1424">
            <v>1</v>
          </cell>
          <cell r="O1424" t="str">
            <v>2u.</v>
          </cell>
          <cell r="P1424">
            <v>16</v>
          </cell>
          <cell r="Q1424">
            <v>8</v>
          </cell>
          <cell r="R1424">
            <v>7</v>
          </cell>
          <cell r="S1424" t="str">
            <v>un autista soccorritore e un soccorritore</v>
          </cell>
          <cell r="T1424">
            <v>12</v>
          </cell>
          <cell r="U1424" t="str">
            <v>si</v>
          </cell>
          <cell r="V1424" t="str">
            <v>no</v>
          </cell>
          <cell r="W1424">
            <v>1906</v>
          </cell>
          <cell r="X1424">
            <v>22620</v>
          </cell>
          <cell r="Y1424">
            <v>11.867785939139559</v>
          </cell>
          <cell r="Z1424" t="str">
            <v>Sondrio2 h24</v>
          </cell>
          <cell r="AA1424" t="str">
            <v>H24</v>
          </cell>
          <cell r="AB1424">
            <v>0</v>
          </cell>
          <cell r="AC1424">
            <v>0</v>
          </cell>
          <cell r="AD1424">
            <v>17520</v>
          </cell>
          <cell r="AE1424">
            <v>2</v>
          </cell>
          <cell r="AF1424" t="str">
            <v>Impianto fisso per il mantenimento della carica elettrica dell'ambulanza presso la sede</v>
          </cell>
          <cell r="AG1424">
            <v>323</v>
          </cell>
          <cell r="AH1424" t="str">
            <v>Ambulanza tipo "A / A1" a trazione integrale o similare</v>
          </cell>
          <cell r="AI1424">
            <v>1</v>
          </cell>
          <cell r="AJ1424" t="str">
            <v>MSB</v>
          </cell>
          <cell r="AK1424" t="str">
            <v>NO</v>
          </cell>
          <cell r="AL1424">
            <v>8760</v>
          </cell>
          <cell r="AM1424">
            <v>0.33333333333333331</v>
          </cell>
          <cell r="AN1424">
            <v>0.33333333333333331</v>
          </cell>
          <cell r="AO1424" t="str">
            <v>tutti</v>
          </cell>
          <cell r="AP1424" t="str">
            <v>no</v>
          </cell>
          <cell r="AQ1424" t="str">
            <v>si</v>
          </cell>
          <cell r="AR1424" t="str">
            <v>si</v>
          </cell>
          <cell r="AS1424" t="str">
            <v>Tutta la dotazione prevista dal DOC. 37 di AREU. Il DAE e l'Elettrocardiografo sono forniti da AREU</v>
          </cell>
          <cell r="AT1424" t="str">
            <v>forniti da AREU</v>
          </cell>
          <cell r="AU1424" t="str">
            <v>pc completo di monitor, tastiera e mouse, connettività, telefono con SOREU</v>
          </cell>
          <cell r="AV1424" t="str">
            <v>radio veicolare</v>
          </cell>
          <cell r="AW1424" t="str">
            <v>si</v>
          </cell>
          <cell r="AX1424" t="str">
            <v>D</v>
          </cell>
        </row>
        <row r="1425">
          <cell r="A1425" t="str">
            <v>SO-003/B2</v>
          </cell>
          <cell r="B1425">
            <v>1</v>
          </cell>
        </row>
        <row r="1426">
          <cell r="A1426" t="str">
            <v>SO-003/B3</v>
          </cell>
          <cell r="B1426">
            <v>1</v>
          </cell>
        </row>
        <row r="1427">
          <cell r="A1427" t="str">
            <v>SO-003/B4</v>
          </cell>
          <cell r="B1427">
            <v>1</v>
          </cell>
        </row>
        <row r="1428">
          <cell r="A1428" t="str">
            <v>SO-003/B5</v>
          </cell>
          <cell r="B1428">
            <v>1</v>
          </cell>
        </row>
        <row r="1429">
          <cell r="A1429" t="str">
            <v>SO-003/B6</v>
          </cell>
          <cell r="B1429">
            <v>1</v>
          </cell>
        </row>
        <row r="1430">
          <cell r="A1430" t="str">
            <v>SO-003/C1</v>
          </cell>
          <cell r="B1430">
            <v>1</v>
          </cell>
          <cell r="C1430" t="str">
            <v>SO-003/C1</v>
          </cell>
          <cell r="D1430" t="str">
            <v>SO-003/C</v>
          </cell>
          <cell r="E1430" t="str">
            <v>Sondrio</v>
          </cell>
          <cell r="F1430" t="str">
            <v>SO-003</v>
          </cell>
          <cell r="H1430" t="str">
            <v>N 46°16'13.51'' E 9°51'25.16''</v>
          </cell>
          <cell r="I1430" t="str">
            <v>Rotatoria in Località Vassalini</v>
          </cell>
          <cell r="J1430">
            <v>2</v>
          </cell>
          <cell r="K1430">
            <v>4</v>
          </cell>
          <cell r="N1430">
            <v>1</v>
          </cell>
          <cell r="O1430" t="str">
            <v>2u.</v>
          </cell>
          <cell r="P1430">
            <v>16</v>
          </cell>
          <cell r="Q1430">
            <v>8</v>
          </cell>
          <cell r="R1430">
            <v>7</v>
          </cell>
          <cell r="S1430" t="str">
            <v>un autista soccorritore e un soccorritore</v>
          </cell>
          <cell r="T1430">
            <v>12</v>
          </cell>
          <cell r="U1430" t="str">
            <v>si</v>
          </cell>
          <cell r="V1430" t="str">
            <v>no</v>
          </cell>
          <cell r="W1430">
            <v>501</v>
          </cell>
          <cell r="X1430">
            <v>15934</v>
          </cell>
          <cell r="Y1430">
            <v>31.80439121756487</v>
          </cell>
          <cell r="Z1430" t="str">
            <v>Chiesa Valmalenco</v>
          </cell>
          <cell r="AA1430" t="str">
            <v>H24</v>
          </cell>
          <cell r="AB1430">
            <v>0</v>
          </cell>
          <cell r="AC1430">
            <v>0</v>
          </cell>
          <cell r="AD1430">
            <v>12720</v>
          </cell>
          <cell r="AE1430">
            <v>2</v>
          </cell>
          <cell r="AF1430" t="str">
            <v>Impianto fisso per il mantenimento della carica elettrica dell'ambulanza presso la sede</v>
          </cell>
          <cell r="AG1430">
            <v>368</v>
          </cell>
          <cell r="AH1430" t="str">
            <v>Ambulanza tipo "A / A1"</v>
          </cell>
          <cell r="AI1430">
            <v>1</v>
          </cell>
          <cell r="AJ1430" t="str">
            <v>MSB</v>
          </cell>
          <cell r="AK1430" t="str">
            <v>NO</v>
          </cell>
          <cell r="AL1430">
            <v>6360</v>
          </cell>
          <cell r="AM1430">
            <v>0.33333333333333331</v>
          </cell>
          <cell r="AN1430">
            <v>0.33333333333333331</v>
          </cell>
          <cell r="AO1430" t="str">
            <v>tutti: indicativamente dal 01/12 al 30/04 e dal 1/7 al 31/8 + Sabato, Domenica e Festivi  dal 1/9 al 30/11 e dal 01/05 al 30/06 (h24)
tutti i feriali: indicativamente dal 1/9 al 30/11 e dal 01/05 al 30/06 (h12)</v>
          </cell>
          <cell r="AP1430" t="str">
            <v>circa 100 gg/anno (h24) circa 265 g/anno  (h12)</v>
          </cell>
          <cell r="AQ1430" t="str">
            <v>si</v>
          </cell>
          <cell r="AR1430" t="str">
            <v>si</v>
          </cell>
          <cell r="AS1430" t="str">
            <v>Tutta la dotazione prevista dal DOC. 37 di AREU. Il DAE e l'Elettrocardiografo sono forniti da AREU</v>
          </cell>
          <cell r="AT1430" t="str">
            <v>forniti da AREU</v>
          </cell>
          <cell r="AU1430" t="str">
            <v>pc completo di monitor, tastiera e mouse, connettività, telefono con SOREU</v>
          </cell>
          <cell r="AV1430" t="str">
            <v>radio veicolare</v>
          </cell>
          <cell r="AW1430" t="str">
            <v>no</v>
          </cell>
          <cell r="AX1430" t="str">
            <v>D</v>
          </cell>
        </row>
        <row r="1431">
          <cell r="A1431" t="str">
            <v>SO-003/C2</v>
          </cell>
          <cell r="B1431">
            <v>1</v>
          </cell>
        </row>
        <row r="1432">
          <cell r="A1432" t="str">
            <v>SO-003/C3</v>
          </cell>
          <cell r="B1432">
            <v>1</v>
          </cell>
        </row>
        <row r="1433">
          <cell r="A1433" t="str">
            <v>SO-003/C4</v>
          </cell>
          <cell r="B1433">
            <v>1</v>
          </cell>
        </row>
        <row r="1434">
          <cell r="A1434" t="str">
            <v>SO-003/C5</v>
          </cell>
          <cell r="B1434">
            <v>1</v>
          </cell>
        </row>
        <row r="1435">
          <cell r="A1435" t="str">
            <v>SO-003/C6</v>
          </cell>
          <cell r="B1435">
            <v>1</v>
          </cell>
        </row>
        <row r="1436">
          <cell r="A1436" t="str">
            <v>SO-004/A1</v>
          </cell>
          <cell r="B1436">
            <v>1</v>
          </cell>
          <cell r="C1436" t="str">
            <v>SO-004/A1</v>
          </cell>
          <cell r="D1436" t="str">
            <v>SO-004/A</v>
          </cell>
          <cell r="E1436" t="str">
            <v>Sondrio</v>
          </cell>
          <cell r="F1436" t="str">
            <v>SO-004</v>
          </cell>
          <cell r="H1436" t="str">
            <v>N 46°8'7.94'' E 9°34'7.83''</v>
          </cell>
          <cell r="I1436" t="str">
            <v>Rotatoria tra viale Tommaso Ambrosetti e via Stelvio</v>
          </cell>
          <cell r="J1436">
            <v>2</v>
          </cell>
          <cell r="K1436">
            <v>4</v>
          </cell>
          <cell r="N1436">
            <v>1</v>
          </cell>
          <cell r="O1436" t="str">
            <v>3u.</v>
          </cell>
          <cell r="P1436">
            <v>16</v>
          </cell>
          <cell r="Q1436">
            <v>8</v>
          </cell>
          <cell r="R1436">
            <v>7</v>
          </cell>
          <cell r="S1436" t="str">
            <v>un autista soccorritore e due soccorritori</v>
          </cell>
          <cell r="T1436">
            <v>12</v>
          </cell>
          <cell r="U1436" t="str">
            <v>si</v>
          </cell>
          <cell r="V1436" t="str">
            <v>si</v>
          </cell>
          <cell r="W1436">
            <v>1132</v>
          </cell>
          <cell r="X1436">
            <v>52865</v>
          </cell>
          <cell r="Y1436">
            <v>46.700530035335689</v>
          </cell>
          <cell r="Z1436" t="str">
            <v>Morbegno1 h24</v>
          </cell>
          <cell r="AA1436" t="str">
            <v>H24</v>
          </cell>
          <cell r="AB1436">
            <v>0</v>
          </cell>
          <cell r="AC1436">
            <v>0</v>
          </cell>
          <cell r="AD1436">
            <v>26280</v>
          </cell>
          <cell r="AE1436">
            <v>2</v>
          </cell>
          <cell r="AF1436" t="str">
            <v>Impianto fisso per il mantenimento della carica elettrica dell'ambulanza presso la sede</v>
          </cell>
          <cell r="AG1436">
            <v>324</v>
          </cell>
          <cell r="AH1436" t="str">
            <v>Ambulanza tipo "A / A1" a trazione integrale o similare</v>
          </cell>
          <cell r="AI1436">
            <v>1</v>
          </cell>
          <cell r="AJ1436" t="str">
            <v>MSB</v>
          </cell>
          <cell r="AK1436" t="str">
            <v>NO</v>
          </cell>
          <cell r="AL1436">
            <v>8760</v>
          </cell>
          <cell r="AM1436" t="str">
            <v xml:space="preserve"> 8:00</v>
          </cell>
          <cell r="AN1436">
            <v>0.33333333333333331</v>
          </cell>
          <cell r="AO1436" t="str">
            <v>tutti</v>
          </cell>
          <cell r="AP1436" t="str">
            <v>no</v>
          </cell>
          <cell r="AQ1436" t="str">
            <v>si</v>
          </cell>
          <cell r="AR1436" t="str">
            <v>si</v>
          </cell>
          <cell r="AS1436" t="str">
            <v>Tutta la dotazione prevista dal DOC. 37 di AREU. Il DAE e l'Elettrocardiografo sono forniti da AREU</v>
          </cell>
          <cell r="AT1436" t="str">
            <v>forniti da AREU</v>
          </cell>
          <cell r="AU1436" t="str">
            <v>pc completo di monitor, tastiera e mouse,  connettività, telefono con SOREU. Integrazione con dotazione bariatrca fornita da AREU</v>
          </cell>
          <cell r="AV1436" t="str">
            <v>radio veicolare</v>
          </cell>
          <cell r="AW1436" t="str">
            <v>si</v>
          </cell>
          <cell r="AX1436" t="str">
            <v>D</v>
          </cell>
        </row>
        <row r="1437">
          <cell r="A1437" t="str">
            <v>SO-004/A2</v>
          </cell>
          <cell r="B1437">
            <v>1</v>
          </cell>
        </row>
        <row r="1438">
          <cell r="A1438" t="str">
            <v>SO-004/A3</v>
          </cell>
          <cell r="B1438">
            <v>1</v>
          </cell>
        </row>
        <row r="1439">
          <cell r="A1439" t="str">
            <v>SO-004/A4</v>
          </cell>
          <cell r="B1439">
            <v>1</v>
          </cell>
        </row>
        <row r="1440">
          <cell r="A1440" t="str">
            <v>SO-004/A5</v>
          </cell>
          <cell r="B1440">
            <v>1</v>
          </cell>
        </row>
        <row r="1441">
          <cell r="A1441" t="str">
            <v>SO-004/A6</v>
          </cell>
          <cell r="B1441">
            <v>1</v>
          </cell>
        </row>
        <row r="1442">
          <cell r="A1442" t="str">
            <v>SO-004/B1</v>
          </cell>
          <cell r="B1442">
            <v>1</v>
          </cell>
          <cell r="C1442" t="str">
            <v>SO-004/B1</v>
          </cell>
          <cell r="D1442" t="str">
            <v>SO-004/B</v>
          </cell>
          <cell r="E1442" t="str">
            <v>Sondrio</v>
          </cell>
          <cell r="F1442" t="str">
            <v>SO-004</v>
          </cell>
          <cell r="H1442" t="str">
            <v>N 46°8'7.94'' E 9°34'7.83''</v>
          </cell>
          <cell r="I1442" t="str">
            <v>Rotatoria tra viale Tommaso Ambrosetti e via Stelvio</v>
          </cell>
          <cell r="J1442">
            <v>1</v>
          </cell>
          <cell r="K1442">
            <v>4</v>
          </cell>
          <cell r="N1442">
            <v>1</v>
          </cell>
          <cell r="O1442" t="str">
            <v>2u.</v>
          </cell>
          <cell r="P1442">
            <v>16</v>
          </cell>
          <cell r="Q1442">
            <v>8</v>
          </cell>
          <cell r="R1442">
            <v>7</v>
          </cell>
          <cell r="S1442" t="str">
            <v>un autista soccorritore e un soccorritore</v>
          </cell>
          <cell r="T1442">
            <v>12</v>
          </cell>
          <cell r="U1442" t="str">
            <v>si</v>
          </cell>
          <cell r="V1442" t="str">
            <v>no</v>
          </cell>
          <cell r="W1442">
            <v>1132</v>
          </cell>
          <cell r="X1442">
            <v>52865</v>
          </cell>
          <cell r="Y1442">
            <v>46.700530035335689</v>
          </cell>
          <cell r="Z1442" t="str">
            <v>Morbegno2 h24</v>
          </cell>
          <cell r="AA1442" t="str">
            <v>H24</v>
          </cell>
          <cell r="AB1442">
            <v>0</v>
          </cell>
          <cell r="AC1442">
            <v>0</v>
          </cell>
          <cell r="AD1442">
            <v>17520</v>
          </cell>
          <cell r="AE1442">
            <v>2</v>
          </cell>
          <cell r="AF1442" t="str">
            <v>Impianto fisso per il mantenimento della carica elettrica dell'ambulanza presso la sede</v>
          </cell>
          <cell r="AG1442">
            <v>325</v>
          </cell>
          <cell r="AH1442" t="str">
            <v>Ambulanza tipo "A / A1" a trazione integrale o similare</v>
          </cell>
          <cell r="AI1442">
            <v>1</v>
          </cell>
          <cell r="AJ1442" t="str">
            <v>MSB</v>
          </cell>
          <cell r="AK1442" t="str">
            <v>NO</v>
          </cell>
          <cell r="AL1442">
            <v>8760</v>
          </cell>
          <cell r="AM1442">
            <v>0.33333333333333331</v>
          </cell>
          <cell r="AN1442">
            <v>0.33333333333333331</v>
          </cell>
          <cell r="AO1442" t="str">
            <v>tutti</v>
          </cell>
          <cell r="AP1442" t="str">
            <v>no</v>
          </cell>
          <cell r="AQ1442" t="str">
            <v>si</v>
          </cell>
          <cell r="AR1442" t="str">
            <v>si</v>
          </cell>
          <cell r="AS1442" t="str">
            <v>Tutta la dotazione prevista dal DOC. 37 di AREU. Il DAE e l'Elettrocardiografo sono forniti da AREU</v>
          </cell>
          <cell r="AT1442" t="str">
            <v>forniti da AREU</v>
          </cell>
          <cell r="AU1442" t="str">
            <v>pc completo di monitor, tastiera e mouse, connettività, telefono con SOREU</v>
          </cell>
          <cell r="AV1442" t="str">
            <v>radio veicolare</v>
          </cell>
          <cell r="AW1442" t="str">
            <v>si</v>
          </cell>
          <cell r="AX1442" t="str">
            <v>D</v>
          </cell>
        </row>
        <row r="1443">
          <cell r="A1443" t="str">
            <v>SO-004/B2</v>
          </cell>
          <cell r="B1443">
            <v>1</v>
          </cell>
          <cell r="C1443" t="str">
            <v>SO-004/B2</v>
          </cell>
          <cell r="D1443" t="str">
            <v>SO-004/B</v>
          </cell>
          <cell r="E1443" t="str">
            <v>Sondrio</v>
          </cell>
          <cell r="F1443" t="str">
            <v>SO-004</v>
          </cell>
          <cell r="H1443" t="str">
            <v>N 46°8'7.94'' E 9°34'7.83''</v>
          </cell>
          <cell r="I1443" t="str">
            <v>Rotatoria tra viale Tommaso Ambrosetti e via Stelvio</v>
          </cell>
          <cell r="J1443">
            <v>1</v>
          </cell>
          <cell r="K1443">
            <v>4</v>
          </cell>
          <cell r="N1443">
            <v>1</v>
          </cell>
          <cell r="O1443" t="str">
            <v>2u.</v>
          </cell>
          <cell r="P1443">
            <v>12</v>
          </cell>
          <cell r="Q1443">
            <v>0</v>
          </cell>
          <cell r="R1443">
            <v>7</v>
          </cell>
          <cell r="S1443" t="str">
            <v>un autista soccorritore e un soccorritore</v>
          </cell>
          <cell r="T1443">
            <v>12</v>
          </cell>
          <cell r="U1443" t="str">
            <v>no</v>
          </cell>
          <cell r="V1443" t="str">
            <v>no</v>
          </cell>
          <cell r="W1443">
            <v>683</v>
          </cell>
          <cell r="X1443">
            <v>33134</v>
          </cell>
          <cell r="Y1443">
            <v>48.512445095168374</v>
          </cell>
          <cell r="Z1443" t="str">
            <v>Morbegno2 h12</v>
          </cell>
          <cell r="AA1443" t="str">
            <v>H12</v>
          </cell>
          <cell r="AB1443">
            <v>0</v>
          </cell>
          <cell r="AC1443">
            <v>0</v>
          </cell>
          <cell r="AD1443">
            <v>8760</v>
          </cell>
          <cell r="AE1443">
            <v>2</v>
          </cell>
          <cell r="AF1443" t="str">
            <v>Impianto fisso per il mantenimento della carica elettrica dell'ambulanza presso la sede</v>
          </cell>
          <cell r="AG1443">
            <v>326</v>
          </cell>
          <cell r="AH1443" t="str">
            <v>Ambulanza tipo "A / A1" a trazione integrale o similare</v>
          </cell>
          <cell r="AI1443">
            <v>1</v>
          </cell>
          <cell r="AJ1443" t="str">
            <v>MSB</v>
          </cell>
          <cell r="AK1443" t="str">
            <v>NO</v>
          </cell>
          <cell r="AL1443">
            <v>4380</v>
          </cell>
          <cell r="AM1443">
            <v>0.33333333333333331</v>
          </cell>
          <cell r="AN1443">
            <v>0.83333333333333337</v>
          </cell>
          <cell r="AO1443" t="str">
            <v>tutti</v>
          </cell>
          <cell r="AP1443" t="str">
            <v>no</v>
          </cell>
          <cell r="AQ1443" t="str">
            <v>si</v>
          </cell>
          <cell r="AR1443" t="str">
            <v>si</v>
          </cell>
          <cell r="AS1443" t="str">
            <v>Tutta la dotazione prevista dal DOC. 37 di AREU. Il DAE e l'Elettrocardiografo sono forniti da AREU</v>
          </cell>
          <cell r="AT1443" t="str">
            <v>forniti da AREU</v>
          </cell>
          <cell r="AU1443" t="str">
            <v>pc completo di monitor, tastiera e mouse, connettività, telefono con SOREU</v>
          </cell>
          <cell r="AV1443" t="str">
            <v>radio veicolare</v>
          </cell>
          <cell r="AW1443" t="str">
            <v>si</v>
          </cell>
          <cell r="AX1443" t="str">
            <v>D</v>
          </cell>
        </row>
        <row r="1444">
          <cell r="A1444" t="str">
            <v>SO-004/B3</v>
          </cell>
          <cell r="B1444">
            <v>1</v>
          </cell>
        </row>
        <row r="1445">
          <cell r="A1445" t="str">
            <v>SO-004/B4</v>
          </cell>
          <cell r="B1445">
            <v>1</v>
          </cell>
        </row>
        <row r="1446">
          <cell r="A1446" t="str">
            <v>SO-004/B5</v>
          </cell>
          <cell r="B1446">
            <v>1</v>
          </cell>
        </row>
        <row r="1447">
          <cell r="A1447" t="str">
            <v>SO-004/B6</v>
          </cell>
          <cell r="B1447">
            <v>1</v>
          </cell>
        </row>
        <row r="1448">
          <cell r="A1448" t="str">
            <v>SO-005/A1</v>
          </cell>
          <cell r="B1448">
            <v>1</v>
          </cell>
          <cell r="C1448" t="str">
            <v>SO-005/A1</v>
          </cell>
          <cell r="D1448" t="str">
            <v>SO-005/A</v>
          </cell>
          <cell r="E1448" t="str">
            <v>Sondrio</v>
          </cell>
          <cell r="F1448" t="str">
            <v>SO-005</v>
          </cell>
          <cell r="H1448" t="str">
            <v>N 46°19'15'' E 9°23'51.77''</v>
          </cell>
          <cell r="I1448" t="str">
            <v>Rotatoria tra  via Carducci  e via Consoli Chiavennaschi</v>
          </cell>
          <cell r="J1448">
            <v>1</v>
          </cell>
          <cell r="K1448">
            <v>4</v>
          </cell>
          <cell r="N1448">
            <v>1</v>
          </cell>
          <cell r="O1448" t="str">
            <v>2u.</v>
          </cell>
          <cell r="P1448">
            <v>16</v>
          </cell>
          <cell r="Q1448">
            <v>8</v>
          </cell>
          <cell r="R1448">
            <v>7</v>
          </cell>
          <cell r="S1448" t="str">
            <v>un autista soccorritore e un soccorritore</v>
          </cell>
          <cell r="T1448">
            <v>12</v>
          </cell>
          <cell r="U1448" t="str">
            <v>si</v>
          </cell>
          <cell r="V1448" t="str">
            <v>no</v>
          </cell>
          <cell r="W1448">
            <v>917</v>
          </cell>
          <cell r="X1448">
            <v>22652</v>
          </cell>
          <cell r="Y1448">
            <v>24.702290076335878</v>
          </cell>
          <cell r="Z1448" t="str">
            <v>Chiavenna h24</v>
          </cell>
          <cell r="AA1448" t="str">
            <v>H24</v>
          </cell>
          <cell r="AB1448">
            <v>0</v>
          </cell>
          <cell r="AC1448">
            <v>0</v>
          </cell>
          <cell r="AD1448">
            <v>17520</v>
          </cell>
          <cell r="AE1448">
            <v>2</v>
          </cell>
          <cell r="AF1448" t="str">
            <v>Impianto fisso per il mantenimento della carica elettrica dell'ambulanza presso la sede</v>
          </cell>
          <cell r="AG1448">
            <v>327</v>
          </cell>
          <cell r="AH1448" t="str">
            <v>Ambulanza tipo "A / A1" a trazione integrale o similare</v>
          </cell>
          <cell r="AI1448">
            <v>1</v>
          </cell>
          <cell r="AJ1448" t="str">
            <v>MSB</v>
          </cell>
          <cell r="AK1448" t="str">
            <v>NO</v>
          </cell>
          <cell r="AL1448">
            <v>8760</v>
          </cell>
          <cell r="AM1448">
            <v>0.33333333333333331</v>
          </cell>
          <cell r="AN1448">
            <v>0.33333333333333331</v>
          </cell>
          <cell r="AO1448" t="str">
            <v>tutti</v>
          </cell>
          <cell r="AP1448" t="str">
            <v>no</v>
          </cell>
          <cell r="AQ1448" t="str">
            <v>si</v>
          </cell>
          <cell r="AR1448" t="str">
            <v>si</v>
          </cell>
          <cell r="AS1448" t="str">
            <v>Tutta la dotazione prevista dal DOC. 37 di AREU. Il DAE e l'Elettrocardiografo sono forniti da AREU</v>
          </cell>
          <cell r="AT1448" t="str">
            <v>forniti da AREU</v>
          </cell>
          <cell r="AU1448" t="str">
            <v>pc completo di monitor, tastiera e mouse, connettività, telefono con SOREU</v>
          </cell>
          <cell r="AV1448" t="str">
            <v>radio veicolare</v>
          </cell>
          <cell r="AW1448" t="str">
            <v>si</v>
          </cell>
          <cell r="AX1448" t="str">
            <v>D</v>
          </cell>
        </row>
        <row r="1449">
          <cell r="A1449" t="str">
            <v>SO-005/A2</v>
          </cell>
          <cell r="B1449">
            <v>1</v>
          </cell>
        </row>
        <row r="1450">
          <cell r="A1450" t="str">
            <v>SO-005/A3</v>
          </cell>
          <cell r="B1450">
            <v>1</v>
          </cell>
        </row>
        <row r="1451">
          <cell r="A1451" t="str">
            <v>SO-005/A4</v>
          </cell>
          <cell r="B1451">
            <v>1</v>
          </cell>
        </row>
        <row r="1452">
          <cell r="A1452" t="str">
            <v>SO-005/A5</v>
          </cell>
          <cell r="B1452">
            <v>1</v>
          </cell>
        </row>
        <row r="1453">
          <cell r="A1453" t="str">
            <v>SO-005/A6</v>
          </cell>
          <cell r="B1453">
            <v>1</v>
          </cell>
        </row>
        <row r="1454">
          <cell r="A1454" t="str">
            <v>SO-005/B1</v>
          </cell>
          <cell r="B1454">
            <v>1</v>
          </cell>
          <cell r="C1454" t="str">
            <v>SO-005/B1</v>
          </cell>
          <cell r="D1454" t="str">
            <v>SO-005/B</v>
          </cell>
          <cell r="E1454" t="str">
            <v>Sondrio</v>
          </cell>
          <cell r="F1454" t="str">
            <v>SO-005</v>
          </cell>
          <cell r="H1454" t="str">
            <v>N 46°24'07.0" e 9°21'14.4"</v>
          </cell>
          <cell r="I1454" t="str">
            <v>Sede messa a disposizione nel  Comune di Campodolcino</v>
          </cell>
          <cell r="J1454">
            <v>1</v>
          </cell>
          <cell r="K1454">
            <v>2</v>
          </cell>
          <cell r="M1454">
            <v>1</v>
          </cell>
          <cell r="N1454">
            <v>1</v>
          </cell>
          <cell r="O1454" t="str">
            <v>3u.</v>
          </cell>
          <cell r="P1454">
            <v>16</v>
          </cell>
          <cell r="Q1454">
            <v>8</v>
          </cell>
          <cell r="S1454" t="str">
            <v xml:space="preserve">un autista soccorritore e due soccorritori (MSB) 
un autista soccorritore e un soccorritore (MSA1) </v>
          </cell>
          <cell r="U1454" t="str">
            <v>si</v>
          </cell>
          <cell r="V1454" t="str">
            <v>no</v>
          </cell>
          <cell r="W1454">
            <v>261</v>
          </cell>
          <cell r="X1454">
            <v>10822</v>
          </cell>
          <cell r="Y1454">
            <v>41.463601532567047</v>
          </cell>
          <cell r="Z1454" t="str">
            <v>Campodolcino H24 + MSA1 (Stagionale)</v>
          </cell>
          <cell r="AA1454" t="str">
            <v>H24</v>
          </cell>
          <cell r="AB1454">
            <v>0</v>
          </cell>
          <cell r="AC1454">
            <v>0</v>
          </cell>
          <cell r="AD1454">
            <v>26280</v>
          </cell>
          <cell r="AE1454">
            <v>2</v>
          </cell>
          <cell r="AF1454" t="str">
            <v>Impianto fisso per il mantenimento della carica elettrica dell'ambulanza presso la sede</v>
          </cell>
          <cell r="AG1454">
            <v>328</v>
          </cell>
          <cell r="AH1454" t="str">
            <v>Ambulanza tipo "A / A1" a trazione integrale o similare</v>
          </cell>
          <cell r="AI1454">
            <v>1</v>
          </cell>
          <cell r="AJ1454" t="str">
            <v>MSA1 + MSB</v>
          </cell>
          <cell r="AK1454" t="str">
            <v>Un infermiere del SSR</v>
          </cell>
          <cell r="AL1454">
            <v>8760</v>
          </cell>
          <cell r="AM1454">
            <v>0.33333333333333331</v>
          </cell>
          <cell r="AN1454">
            <v>0.33333333333333331</v>
          </cell>
          <cell r="AO1454" t="str">
            <v>tuttl 'anno MSB tranne 75 giorni nel periodo di "alta stagione" che diventa MSA1</v>
          </cell>
          <cell r="AP1454" t="str">
            <v>no</v>
          </cell>
          <cell r="AQ1454" t="str">
            <v>si</v>
          </cell>
          <cell r="AR1454" t="str">
            <v>si</v>
          </cell>
          <cell r="AS1454" t="str">
            <v>Tutta la dotazione prevista dal DOC. 37 di AREU. L'Elettrocardiografo è fornito da AREU Alcuni presidi, i farmaci e le apparecchiature elettromedicali (tranne l'aspiratore) sono fornite da AREU</v>
          </cell>
          <cell r="AT1454" t="str">
            <v>forniti da AREU</v>
          </cell>
          <cell r="AU1454" t="str">
            <v>pc completo di monitor, tastiera e mouse, connettività, telefono con SOREU</v>
          </cell>
          <cell r="AV1454" t="str">
            <v>radio veicolare</v>
          </cell>
          <cell r="AW1454" t="str">
            <v>si</v>
          </cell>
          <cell r="AX1454" t="str">
            <v>D</v>
          </cell>
        </row>
        <row r="1455">
          <cell r="A1455" t="str">
            <v>SO-005/B2</v>
          </cell>
        </row>
        <row r="1456">
          <cell r="A1456" t="str">
            <v>SO-005/B3</v>
          </cell>
          <cell r="B1456">
            <v>1</v>
          </cell>
        </row>
        <row r="1457">
          <cell r="A1457" t="str">
            <v>SO-005/B4</v>
          </cell>
          <cell r="B1457">
            <v>1</v>
          </cell>
        </row>
        <row r="1458">
          <cell r="A1458" t="str">
            <v>SO-005/B5</v>
          </cell>
          <cell r="B1458">
            <v>1</v>
          </cell>
        </row>
        <row r="1459">
          <cell r="A1459" t="str">
            <v>SO-005/B6</v>
          </cell>
          <cell r="B1459">
            <v>1</v>
          </cell>
        </row>
        <row r="1460">
          <cell r="A1460" t="str">
            <v>VA-001/A1</v>
          </cell>
          <cell r="B1460">
            <v>1</v>
          </cell>
          <cell r="C1460" t="str">
            <v>VA-001/A1</v>
          </cell>
          <cell r="D1460" t="str">
            <v>VA-001/A</v>
          </cell>
          <cell r="E1460" t="str">
            <v>Varese</v>
          </cell>
          <cell r="F1460" t="str">
            <v>VA-001</v>
          </cell>
          <cell r="H1460" t="str">
            <v>N45°59'36.6'' E8°43'58.1''</v>
          </cell>
          <cell r="I1460" t="str">
            <v>Intersezione Via Alighieri - Via Don Folli</v>
          </cell>
          <cell r="J1460">
            <v>4</v>
          </cell>
          <cell r="K1460">
            <v>6</v>
          </cell>
          <cell r="N1460">
            <v>1</v>
          </cell>
          <cell r="O1460" t="str">
            <v>3u.</v>
          </cell>
          <cell r="P1460">
            <v>16</v>
          </cell>
          <cell r="Q1460">
            <v>8</v>
          </cell>
          <cell r="R1460">
            <v>7</v>
          </cell>
          <cell r="S1460" t="str">
            <v>un autista soccorritore e due soccorritori</v>
          </cell>
          <cell r="T1460">
            <v>12</v>
          </cell>
          <cell r="U1460" t="str">
            <v>si</v>
          </cell>
          <cell r="V1460" t="str">
            <v>no</v>
          </cell>
          <cell r="W1460">
            <v>1457</v>
          </cell>
          <cell r="X1460">
            <v>36481</v>
          </cell>
          <cell r="Y1460">
            <v>25.03843514070007</v>
          </cell>
          <cell r="Z1460" t="str">
            <v>Luino1 h24</v>
          </cell>
          <cell r="AA1460" t="str">
            <v>H24</v>
          </cell>
          <cell r="AB1460">
            <v>0</v>
          </cell>
          <cell r="AC1460">
            <v>0</v>
          </cell>
          <cell r="AD1460">
            <v>26280</v>
          </cell>
          <cell r="AE1460">
            <v>2</v>
          </cell>
          <cell r="AF1460" t="str">
            <v>Impianto fisso per il mantenimento della carica elettrica dell'ambulanza presso la sede</v>
          </cell>
          <cell r="AG1460">
            <v>329</v>
          </cell>
          <cell r="AH1460" t="str">
            <v>Ambulanza tipo "A / A1" a trazione integrale o similare</v>
          </cell>
          <cell r="AI1460">
            <v>1</v>
          </cell>
          <cell r="AJ1460" t="str">
            <v>MSB</v>
          </cell>
          <cell r="AK1460" t="str">
            <v>NO</v>
          </cell>
          <cell r="AL1460">
            <v>8760</v>
          </cell>
          <cell r="AM1460">
            <v>0.33333333333333331</v>
          </cell>
          <cell r="AN1460">
            <v>0.33333333333333331</v>
          </cell>
          <cell r="AO1460" t="str">
            <v>tutti</v>
          </cell>
          <cell r="AP1460" t="str">
            <v>no</v>
          </cell>
          <cell r="AQ1460" t="str">
            <v>si</v>
          </cell>
          <cell r="AR1460" t="str">
            <v>si</v>
          </cell>
          <cell r="AS1460" t="str">
            <v>Tutta la dotazione prevista dal DOC. 37 di AREU. Il DAE e l'Elettrocardiografo sono forniti da AREU</v>
          </cell>
          <cell r="AT1460" t="str">
            <v>forniti da AREU</v>
          </cell>
          <cell r="AU1460" t="str">
            <v>pc completo di monitor, tastiera e mouse, connettività, telefono con SOREU</v>
          </cell>
          <cell r="AV1460" t="str">
            <v>radio veicolare</v>
          </cell>
          <cell r="AW1460" t="str">
            <v>si</v>
          </cell>
          <cell r="AX1460" t="str">
            <v>D</v>
          </cell>
        </row>
        <row r="1461">
          <cell r="A1461" t="str">
            <v>VA-001/A2</v>
          </cell>
          <cell r="B1461">
            <v>1</v>
          </cell>
        </row>
        <row r="1462">
          <cell r="A1462" t="str">
            <v>VA-001/A3</v>
          </cell>
          <cell r="B1462">
            <v>1</v>
          </cell>
        </row>
        <row r="1463">
          <cell r="A1463" t="str">
            <v>VA-001/A4</v>
          </cell>
          <cell r="B1463">
            <v>1</v>
          </cell>
        </row>
        <row r="1464">
          <cell r="A1464" t="str">
            <v>VA-001/A5</v>
          </cell>
          <cell r="B1464">
            <v>1</v>
          </cell>
        </row>
        <row r="1465">
          <cell r="A1465" t="str">
            <v>VA-001/A6</v>
          </cell>
          <cell r="B1465">
            <v>1</v>
          </cell>
        </row>
        <row r="1466">
          <cell r="A1466" t="str">
            <v>VA-001/B1</v>
          </cell>
          <cell r="B1466">
            <v>1</v>
          </cell>
          <cell r="C1466" t="str">
            <v>VA-001/B1</v>
          </cell>
          <cell r="D1466" t="str">
            <v>VA-001/B</v>
          </cell>
          <cell r="E1466" t="str">
            <v>Varese</v>
          </cell>
          <cell r="F1466" t="str">
            <v>VA-001</v>
          </cell>
          <cell r="H1466" t="str">
            <v>N 46°00'17.0" E 8°44'38.5"</v>
          </cell>
          <cell r="I1466" t="str">
            <v>Via Chiara - Via Sbarra</v>
          </cell>
          <cell r="J1466">
            <v>2</v>
          </cell>
          <cell r="K1466">
            <v>5</v>
          </cell>
          <cell r="N1466">
            <v>1</v>
          </cell>
          <cell r="O1466" t="str">
            <v>2/3u.</v>
          </cell>
          <cell r="P1466">
            <v>16</v>
          </cell>
          <cell r="Q1466">
            <v>8</v>
          </cell>
          <cell r="R1466">
            <v>7</v>
          </cell>
          <cell r="S1466" t="str">
            <v>dalle ore 6 alle 22: un autista socc.re  e un socc.re; dalle ore 22 alle 6 un autista socc.re e due socc.ri</v>
          </cell>
          <cell r="T1466">
            <v>12</v>
          </cell>
          <cell r="U1466" t="str">
            <v>si</v>
          </cell>
          <cell r="V1466" t="str">
            <v>no</v>
          </cell>
          <cell r="W1466">
            <v>1383</v>
          </cell>
          <cell r="X1466">
            <v>35734</v>
          </cell>
          <cell r="Y1466">
            <v>25.838033261026755</v>
          </cell>
          <cell r="Z1466" t="str">
            <v>Luino2 h24</v>
          </cell>
          <cell r="AA1466" t="str">
            <v>H24</v>
          </cell>
          <cell r="AB1466">
            <v>0</v>
          </cell>
          <cell r="AC1466">
            <v>0</v>
          </cell>
          <cell r="AD1466">
            <v>20440</v>
          </cell>
          <cell r="AE1466">
            <v>2</v>
          </cell>
          <cell r="AF1466" t="str">
            <v>Impianto fisso per il mantenimento della carica elettrica dell'ambulanza presso la sede</v>
          </cell>
          <cell r="AG1466">
            <v>330</v>
          </cell>
          <cell r="AH1466" t="str">
            <v>Ambulanza tipo "A / A1" a trazione integrale o similare</v>
          </cell>
          <cell r="AI1466">
            <v>1</v>
          </cell>
          <cell r="AJ1466" t="str">
            <v>MSB</v>
          </cell>
          <cell r="AK1466" t="str">
            <v>NO</v>
          </cell>
          <cell r="AL1466">
            <v>8760</v>
          </cell>
          <cell r="AM1466">
            <v>0.33333333333333331</v>
          </cell>
          <cell r="AN1466">
            <v>0.33333333333333331</v>
          </cell>
          <cell r="AO1466" t="str">
            <v>tutti</v>
          </cell>
          <cell r="AP1466" t="str">
            <v>no</v>
          </cell>
          <cell r="AQ1466" t="str">
            <v>si</v>
          </cell>
          <cell r="AR1466" t="str">
            <v>si</v>
          </cell>
          <cell r="AS1466" t="str">
            <v>Tutta la dotazione prevista dal DOC. 37 di AREU. Il DAE e l'Elettrocardiografo sono forniti da AREU</v>
          </cell>
          <cell r="AT1466" t="str">
            <v>forniti da AREU</v>
          </cell>
          <cell r="AU1466" t="str">
            <v>pc completo di monitor, tastiera e mouse, connettività, telefono con SOREU</v>
          </cell>
          <cell r="AV1466" t="str">
            <v>radio veicolare</v>
          </cell>
          <cell r="AW1466" t="str">
            <v>si</v>
          </cell>
          <cell r="AX1466" t="str">
            <v>D</v>
          </cell>
        </row>
        <row r="1467">
          <cell r="A1467" t="str">
            <v>VA-001/B2</v>
          </cell>
          <cell r="B1467">
            <v>1</v>
          </cell>
        </row>
        <row r="1468">
          <cell r="A1468" t="str">
            <v>VA-001/B3</v>
          </cell>
          <cell r="B1468">
            <v>1</v>
          </cell>
        </row>
        <row r="1469">
          <cell r="A1469" t="str">
            <v>VA-001/B4</v>
          </cell>
          <cell r="B1469">
            <v>1</v>
          </cell>
        </row>
        <row r="1470">
          <cell r="A1470" t="str">
            <v>VA-001/B5</v>
          </cell>
          <cell r="B1470">
            <v>1</v>
          </cell>
        </row>
        <row r="1471">
          <cell r="A1471" t="str">
            <v>VA-001/B6</v>
          </cell>
          <cell r="B1471">
            <v>1</v>
          </cell>
        </row>
        <row r="1472">
          <cell r="A1472" t="str">
            <v>VA-001/C1</v>
          </cell>
          <cell r="B1472">
            <v>1</v>
          </cell>
          <cell r="C1472" t="str">
            <v>VA-001/C1</v>
          </cell>
          <cell r="D1472" t="str">
            <v>VA-001/C</v>
          </cell>
          <cell r="E1472" t="str">
            <v>Varese</v>
          </cell>
          <cell r="F1472" t="str">
            <v>VA-001</v>
          </cell>
          <cell r="H1472" t="str">
            <v>N45°53'27.57" E8°40'12.86"</v>
          </cell>
          <cell r="I1472" t="str">
            <v>Rotatoria SS394 con SP1Var</v>
          </cell>
          <cell r="J1472">
            <v>3</v>
          </cell>
          <cell r="K1472">
            <v>5</v>
          </cell>
          <cell r="N1472">
            <v>1</v>
          </cell>
          <cell r="O1472" t="str">
            <v>3u.</v>
          </cell>
          <cell r="P1472">
            <v>16</v>
          </cell>
          <cell r="Q1472">
            <v>8</v>
          </cell>
          <cell r="R1472">
            <v>7</v>
          </cell>
          <cell r="S1472" t="str">
            <v>un autista soccorritore e due soccorritori</v>
          </cell>
          <cell r="T1472">
            <v>12</v>
          </cell>
          <cell r="U1472" t="str">
            <v>si</v>
          </cell>
          <cell r="V1472" t="str">
            <v>no</v>
          </cell>
          <cell r="W1472">
            <v>2219</v>
          </cell>
          <cell r="X1472">
            <v>42389</v>
          </cell>
          <cell r="Y1472">
            <v>19.102748986029741</v>
          </cell>
          <cell r="Z1472" t="str">
            <v>Cittiglio h24</v>
          </cell>
          <cell r="AA1472" t="str">
            <v>H24</v>
          </cell>
          <cell r="AB1472">
            <v>0</v>
          </cell>
          <cell r="AC1472">
            <v>0</v>
          </cell>
          <cell r="AD1472">
            <v>26280</v>
          </cell>
          <cell r="AE1472">
            <v>2</v>
          </cell>
          <cell r="AF1472" t="str">
            <v>Impianto fisso per il mantenimento della carica elettrica dell'ambulanza presso la sede</v>
          </cell>
          <cell r="AG1472">
            <v>331</v>
          </cell>
          <cell r="AH1472" t="str">
            <v>Ambulanza tipo "A / A1" a trazione integrale o similare</v>
          </cell>
          <cell r="AI1472">
            <v>1</v>
          </cell>
          <cell r="AJ1472" t="str">
            <v>MSB</v>
          </cell>
          <cell r="AK1472" t="str">
            <v>NO</v>
          </cell>
          <cell r="AL1472">
            <v>8760</v>
          </cell>
          <cell r="AM1472">
            <v>0.33333333333333331</v>
          </cell>
          <cell r="AN1472">
            <v>0.33333333333333331</v>
          </cell>
          <cell r="AO1472" t="str">
            <v>tutti</v>
          </cell>
          <cell r="AP1472" t="str">
            <v>no</v>
          </cell>
          <cell r="AQ1472" t="str">
            <v>si</v>
          </cell>
          <cell r="AR1472" t="str">
            <v>si</v>
          </cell>
          <cell r="AS1472" t="str">
            <v>Tutta la dotazione prevista dal DOC. 37 di AREU. Il DAE e l'Elettrocardiografo sono forniti da AREU</v>
          </cell>
          <cell r="AT1472" t="str">
            <v>forniti da AREU</v>
          </cell>
          <cell r="AU1472" t="str">
            <v>pc completo di monitor, tastiera e mouse, connettività, telefono con SOREU</v>
          </cell>
          <cell r="AV1472" t="str">
            <v>radio veicolare</v>
          </cell>
          <cell r="AW1472" t="str">
            <v>si</v>
          </cell>
          <cell r="AX1472" t="str">
            <v>D</v>
          </cell>
        </row>
        <row r="1473">
          <cell r="A1473" t="str">
            <v>VA-001/C2</v>
          </cell>
          <cell r="B1473">
            <v>1</v>
          </cell>
        </row>
        <row r="1474">
          <cell r="A1474" t="str">
            <v>VA-001/C3</v>
          </cell>
          <cell r="B1474">
            <v>1</v>
          </cell>
        </row>
        <row r="1475">
          <cell r="A1475" t="str">
            <v>VA-001/C4</v>
          </cell>
          <cell r="B1475">
            <v>1</v>
          </cell>
        </row>
        <row r="1476">
          <cell r="A1476" t="str">
            <v>VA-001/C5</v>
          </cell>
          <cell r="B1476">
            <v>1</v>
          </cell>
        </row>
        <row r="1477">
          <cell r="A1477" t="str">
            <v>VA-001/C6</v>
          </cell>
          <cell r="B1477">
            <v>1</v>
          </cell>
        </row>
        <row r="1478">
          <cell r="A1478" t="str">
            <v>VA-001/D1</v>
          </cell>
          <cell r="B1478">
            <v>1</v>
          </cell>
          <cell r="C1478" t="str">
            <v>VA-001/D1</v>
          </cell>
          <cell r="D1478" t="str">
            <v>VA-001/D</v>
          </cell>
          <cell r="E1478" t="str">
            <v>Varese</v>
          </cell>
          <cell r="F1478" t="str">
            <v>VA-001</v>
          </cell>
          <cell r="H1478" t="str">
            <v>N 45°55'37.7''E 8°49'15.3''</v>
          </cell>
          <cell r="I1478" t="str">
            <v>Rotatoria SP43-SS233</v>
          </cell>
          <cell r="J1478">
            <v>3</v>
          </cell>
          <cell r="K1478">
            <v>7</v>
          </cell>
          <cell r="N1478">
            <v>1</v>
          </cell>
          <cell r="O1478" t="str">
            <v>2/3u.</v>
          </cell>
          <cell r="P1478">
            <v>16</v>
          </cell>
          <cell r="Q1478">
            <v>8</v>
          </cell>
          <cell r="R1478">
            <v>7</v>
          </cell>
          <cell r="S1478" t="str">
            <v>dalle ore 6 alle 22: un autista socc.re  e un socc.re; dalle ore 22 alle 6 un autista socc.re e due socc.ri</v>
          </cell>
          <cell r="T1478">
            <v>12</v>
          </cell>
          <cell r="U1478" t="str">
            <v>si</v>
          </cell>
          <cell r="V1478" t="str">
            <v>no</v>
          </cell>
          <cell r="W1478">
            <v>1699</v>
          </cell>
          <cell r="X1478">
            <v>52424</v>
          </cell>
          <cell r="Y1478">
            <v>30.855797527957623</v>
          </cell>
          <cell r="Z1478" t="str">
            <v>Cunardo h24</v>
          </cell>
          <cell r="AA1478" t="str">
            <v>H24</v>
          </cell>
          <cell r="AB1478">
            <v>0</v>
          </cell>
          <cell r="AC1478">
            <v>0</v>
          </cell>
          <cell r="AD1478">
            <v>20440</v>
          </cell>
          <cell r="AE1478">
            <v>2</v>
          </cell>
          <cell r="AF1478" t="str">
            <v>Impianto fisso per il mantenimento della carica elettrica dell'ambulanza presso la sede</v>
          </cell>
          <cell r="AG1478">
            <v>332</v>
          </cell>
          <cell r="AH1478" t="str">
            <v>Ambulanza tipo "A / A1" a trazione integrale o similare</v>
          </cell>
          <cell r="AI1478">
            <v>1</v>
          </cell>
          <cell r="AJ1478" t="str">
            <v>MSB</v>
          </cell>
          <cell r="AK1478" t="str">
            <v>NO</v>
          </cell>
          <cell r="AL1478">
            <v>8760</v>
          </cell>
          <cell r="AM1478">
            <v>0.33333333333333331</v>
          </cell>
          <cell r="AN1478">
            <v>0.33333333333333331</v>
          </cell>
          <cell r="AO1478" t="str">
            <v>tutti</v>
          </cell>
          <cell r="AP1478" t="str">
            <v>no</v>
          </cell>
          <cell r="AQ1478" t="str">
            <v>si</v>
          </cell>
          <cell r="AR1478" t="str">
            <v>si</v>
          </cell>
          <cell r="AS1478" t="str">
            <v>Tutta la dotazione prevista dal DOC. 37 di AREU. Il DAE e l'Elettrocardiografo sono forniti da AREU</v>
          </cell>
          <cell r="AT1478" t="str">
            <v>forniti da AREU</v>
          </cell>
          <cell r="AU1478" t="str">
            <v>pc completo di monitor, tastiera e mouse, connettività, telefono con SOREU</v>
          </cell>
          <cell r="AV1478" t="str">
            <v>radio veicolare</v>
          </cell>
          <cell r="AW1478" t="str">
            <v>si</v>
          </cell>
          <cell r="AX1478" t="str">
            <v>D</v>
          </cell>
        </row>
        <row r="1479">
          <cell r="A1479" t="str">
            <v>VA-001/D2</v>
          </cell>
          <cell r="B1479">
            <v>1</v>
          </cell>
        </row>
        <row r="1480">
          <cell r="A1480" t="str">
            <v>VA-001/D3</v>
          </cell>
          <cell r="B1480">
            <v>1</v>
          </cell>
        </row>
        <row r="1481">
          <cell r="A1481" t="str">
            <v>VA-001/D4</v>
          </cell>
          <cell r="B1481">
            <v>1</v>
          </cell>
        </row>
        <row r="1482">
          <cell r="A1482" t="str">
            <v>VA-001/D5</v>
          </cell>
          <cell r="B1482">
            <v>1</v>
          </cell>
        </row>
        <row r="1483">
          <cell r="A1483" t="str">
            <v>VA-001/D6</v>
          </cell>
          <cell r="B1483">
            <v>1</v>
          </cell>
        </row>
        <row r="1484">
          <cell r="A1484" t="str">
            <v>VA-002/A1</v>
          </cell>
          <cell r="B1484">
            <v>1</v>
          </cell>
          <cell r="C1484" t="str">
            <v>VA-002/A1</v>
          </cell>
          <cell r="D1484" t="str">
            <v>VA-002/A</v>
          </cell>
          <cell r="E1484" t="str">
            <v>Varese</v>
          </cell>
          <cell r="F1484" t="str">
            <v>VA-002</v>
          </cell>
          <cell r="H1484" t="str">
            <v>N 45°47'54.6" E 8°50'48.8"</v>
          </cell>
          <cell r="I1484" t="str">
            <v>P.le Bulferetti Domenico</v>
          </cell>
          <cell r="J1484">
            <v>3</v>
          </cell>
          <cell r="K1484">
            <v>7</v>
          </cell>
          <cell r="N1484">
            <v>1</v>
          </cell>
          <cell r="O1484" t="str">
            <v>3u.</v>
          </cell>
          <cell r="P1484">
            <v>16</v>
          </cell>
          <cell r="Q1484">
            <v>8</v>
          </cell>
          <cell r="R1484">
            <v>7</v>
          </cell>
          <cell r="S1484" t="str">
            <v>un autista soccorritore e due soccorritori</v>
          </cell>
          <cell r="T1484">
            <v>12</v>
          </cell>
          <cell r="U1484" t="str">
            <v>si</v>
          </cell>
          <cell r="V1484" t="str">
            <v>si</v>
          </cell>
          <cell r="W1484">
            <v>3904</v>
          </cell>
          <cell r="X1484">
            <v>50102</v>
          </cell>
          <cell r="Y1484">
            <v>12.833504098360656</v>
          </cell>
          <cell r="Z1484" t="str">
            <v>Varese1 h24</v>
          </cell>
          <cell r="AA1484" t="str">
            <v>H24</v>
          </cell>
          <cell r="AB1484">
            <v>0</v>
          </cell>
          <cell r="AC1484">
            <v>0</v>
          </cell>
          <cell r="AD1484">
            <v>26280</v>
          </cell>
          <cell r="AE1484">
            <v>2</v>
          </cell>
          <cell r="AF1484" t="str">
            <v>Impianto fisso per il mantenimento della carica elettrica dell'ambulanza presso la sede</v>
          </cell>
          <cell r="AG1484">
            <v>333</v>
          </cell>
          <cell r="AH1484" t="str">
            <v>Ambulanza tipo "A / A1" a trazione integrale o similare</v>
          </cell>
          <cell r="AI1484">
            <v>1</v>
          </cell>
          <cell r="AJ1484" t="str">
            <v>MSB</v>
          </cell>
          <cell r="AK1484" t="str">
            <v>NO</v>
          </cell>
          <cell r="AL1484">
            <v>8760</v>
          </cell>
          <cell r="AM1484">
            <v>0.33333333333333331</v>
          </cell>
          <cell r="AN1484">
            <v>0.33333333333333331</v>
          </cell>
          <cell r="AO1484" t="str">
            <v>tutti</v>
          </cell>
          <cell r="AP1484" t="str">
            <v>no</v>
          </cell>
          <cell r="AQ1484" t="str">
            <v>si</v>
          </cell>
          <cell r="AR1484" t="str">
            <v>si</v>
          </cell>
          <cell r="AS1484" t="str">
            <v>Tutta la dotazione prevista dal DOC. 37 di AREU. Il DAE e l'Elettrocardiografo sono forniti da AREU</v>
          </cell>
          <cell r="AT1484" t="str">
            <v>forniti da AREU</v>
          </cell>
          <cell r="AU1484" t="str">
            <v>pc completo di monitor, tastiera e mouse,  connettività, telefono con SOREU. Integrazione con dotazione bariatrca fornita da AREU</v>
          </cell>
          <cell r="AV1484" t="str">
            <v>radio veicolare</v>
          </cell>
          <cell r="AW1484" t="str">
            <v>si</v>
          </cell>
          <cell r="AX1484" t="str">
            <v>D</v>
          </cell>
        </row>
        <row r="1485">
          <cell r="A1485" t="str">
            <v>VA-002/A2</v>
          </cell>
          <cell r="B1485">
            <v>1</v>
          </cell>
          <cell r="C1485" t="str">
            <v>VA-002/A2</v>
          </cell>
          <cell r="D1485" t="str">
            <v>VA-002/A</v>
          </cell>
          <cell r="E1485" t="str">
            <v>Varese</v>
          </cell>
          <cell r="F1485" t="str">
            <v>VA-002</v>
          </cell>
          <cell r="H1485" t="str">
            <v>N 45°50'38.3" E 8°42'59.9"</v>
          </cell>
          <cell r="I1485" t="str">
            <v>P.zza Repubblica ang. Via Marsala</v>
          </cell>
          <cell r="J1485">
            <v>3</v>
          </cell>
          <cell r="K1485">
            <v>7</v>
          </cell>
          <cell r="N1485">
            <v>1</v>
          </cell>
          <cell r="O1485" t="str">
            <v>2u.</v>
          </cell>
          <cell r="P1485">
            <v>12</v>
          </cell>
          <cell r="Q1485">
            <v>0</v>
          </cell>
          <cell r="R1485">
            <v>7</v>
          </cell>
          <cell r="S1485" t="str">
            <v>un autista soccorritore e un soccorritore</v>
          </cell>
          <cell r="T1485">
            <v>12</v>
          </cell>
          <cell r="U1485" t="str">
            <v>no</v>
          </cell>
          <cell r="V1485" t="str">
            <v>no</v>
          </cell>
          <cell r="W1485">
            <v>1732</v>
          </cell>
          <cell r="X1485">
            <v>41989</v>
          </cell>
          <cell r="Y1485">
            <v>24.243071593533486</v>
          </cell>
          <cell r="Z1485" t="str">
            <v>Gavirate h12</v>
          </cell>
          <cell r="AA1485" t="str">
            <v>H12</v>
          </cell>
          <cell r="AB1485">
            <v>0</v>
          </cell>
          <cell r="AC1485">
            <v>0</v>
          </cell>
          <cell r="AD1485">
            <v>8760</v>
          </cell>
          <cell r="AE1485">
            <v>2</v>
          </cell>
          <cell r="AF1485" t="str">
            <v>Impianto fisso per il mantenimento della carica elettrica dell'ambulanza presso la sede</v>
          </cell>
          <cell r="AG1485">
            <v>334</v>
          </cell>
          <cell r="AH1485" t="str">
            <v>Ambulanza tipo "A / A1" a trazione integrale o similare</v>
          </cell>
          <cell r="AI1485">
            <v>1</v>
          </cell>
          <cell r="AJ1485" t="str">
            <v>MSB</v>
          </cell>
          <cell r="AK1485" t="str">
            <v>NO</v>
          </cell>
          <cell r="AL1485">
            <v>4380</v>
          </cell>
          <cell r="AM1485">
            <v>0.33333333333333331</v>
          </cell>
          <cell r="AN1485">
            <v>0.83333333333333337</v>
          </cell>
          <cell r="AO1485" t="str">
            <v>tutti</v>
          </cell>
          <cell r="AP1485" t="str">
            <v>no</v>
          </cell>
          <cell r="AQ1485" t="str">
            <v>si</v>
          </cell>
          <cell r="AR1485" t="str">
            <v>si</v>
          </cell>
          <cell r="AS1485" t="str">
            <v>Tutta la dotazione prevista dal DOC. 37 di AREU. Il DAE e l'Elettrocardiografo sono forniti da AREU</v>
          </cell>
          <cell r="AT1485" t="str">
            <v>forniti da AREU</v>
          </cell>
          <cell r="AU1485" t="str">
            <v>pc completo di monitor, tastiera e mouse, connettività, telefono con SOREU</v>
          </cell>
          <cell r="AV1485" t="str">
            <v>radio veicolare</v>
          </cell>
          <cell r="AW1485" t="str">
            <v>si</v>
          </cell>
          <cell r="AX1485" t="str">
            <v>D</v>
          </cell>
        </row>
        <row r="1486">
          <cell r="A1486" t="str">
            <v>VA-002/A3</v>
          </cell>
          <cell r="B1486">
            <v>1</v>
          </cell>
        </row>
        <row r="1487">
          <cell r="A1487" t="str">
            <v>VA-002/A4</v>
          </cell>
          <cell r="B1487">
            <v>1</v>
          </cell>
        </row>
        <row r="1488">
          <cell r="A1488" t="str">
            <v>VA-002/A5</v>
          </cell>
          <cell r="B1488">
            <v>1</v>
          </cell>
        </row>
        <row r="1489">
          <cell r="A1489" t="str">
            <v>VA-002/A6</v>
          </cell>
          <cell r="B1489">
            <v>1</v>
          </cell>
        </row>
        <row r="1490">
          <cell r="A1490" t="str">
            <v>VA-002/B1</v>
          </cell>
          <cell r="B1490">
            <v>1</v>
          </cell>
          <cell r="C1490" t="str">
            <v>VA-002/B1</v>
          </cell>
          <cell r="D1490" t="str">
            <v>VA-002/B</v>
          </cell>
          <cell r="E1490" t="str">
            <v>Varese</v>
          </cell>
          <cell r="F1490" t="str">
            <v>VA-002</v>
          </cell>
          <cell r="H1490" t="str">
            <v>N 45°50'09.52" E  8°49'10.41"</v>
          </cell>
          <cell r="I1490" t="str">
            <v>Viale Aguggiari incrocio con via Legnani</v>
          </cell>
          <cell r="J1490">
            <v>6</v>
          </cell>
          <cell r="K1490">
            <v>10</v>
          </cell>
          <cell r="N1490">
            <v>1</v>
          </cell>
          <cell r="O1490" t="str">
            <v>2/3u.</v>
          </cell>
          <cell r="P1490">
            <v>16</v>
          </cell>
          <cell r="Q1490">
            <v>8</v>
          </cell>
          <cell r="R1490">
            <v>7</v>
          </cell>
          <cell r="S1490" t="str">
            <v>dalle ore 6 alle 22: un autista socc.re  e un socc.re; dalle ore 22 alle 6 un autista socc.re e due socc.ri</v>
          </cell>
          <cell r="T1490">
            <v>12</v>
          </cell>
          <cell r="U1490" t="str">
            <v>si</v>
          </cell>
          <cell r="V1490" t="str">
            <v>no</v>
          </cell>
          <cell r="W1490">
            <v>3904</v>
          </cell>
          <cell r="X1490">
            <v>50102</v>
          </cell>
          <cell r="Y1490">
            <v>12.833504098360656</v>
          </cell>
          <cell r="Z1490" t="str">
            <v>Varese2 h24</v>
          </cell>
          <cell r="AA1490" t="str">
            <v>H24</v>
          </cell>
          <cell r="AB1490">
            <v>0</v>
          </cell>
          <cell r="AC1490">
            <v>0</v>
          </cell>
          <cell r="AD1490">
            <v>20440</v>
          </cell>
          <cell r="AE1490">
            <v>2</v>
          </cell>
          <cell r="AF1490" t="str">
            <v>Impianto fisso per il mantenimento della carica elettrica dell'ambulanza presso la sede</v>
          </cell>
          <cell r="AG1490">
            <v>335</v>
          </cell>
          <cell r="AH1490" t="str">
            <v>Ambulanza tipo "A / A1" a trazione integrale o similare</v>
          </cell>
          <cell r="AI1490">
            <v>1</v>
          </cell>
          <cell r="AJ1490" t="str">
            <v>MSB</v>
          </cell>
          <cell r="AK1490" t="str">
            <v>NO</v>
          </cell>
          <cell r="AL1490">
            <v>8760</v>
          </cell>
          <cell r="AM1490">
            <v>0.33333333333333331</v>
          </cell>
          <cell r="AN1490">
            <v>0.33333333333333331</v>
          </cell>
          <cell r="AO1490" t="str">
            <v>tutti</v>
          </cell>
          <cell r="AP1490" t="str">
            <v>no</v>
          </cell>
          <cell r="AQ1490" t="str">
            <v>si</v>
          </cell>
          <cell r="AR1490" t="str">
            <v>si</v>
          </cell>
          <cell r="AS1490" t="str">
            <v>Tutta la dotazione prevista dal DOC. 37 di AREU. Il DAE e l'Elettrocardiografo sono forniti da AREU</v>
          </cell>
          <cell r="AT1490" t="str">
            <v>forniti da AREU</v>
          </cell>
          <cell r="AU1490" t="str">
            <v>pc completo di monitor, tastiera e mouse, connettività, telefono con SOREU</v>
          </cell>
          <cell r="AV1490" t="str">
            <v>radio veicolare</v>
          </cell>
          <cell r="AW1490" t="str">
            <v>si</v>
          </cell>
          <cell r="AX1490" t="str">
            <v>D</v>
          </cell>
        </row>
        <row r="1491">
          <cell r="A1491" t="str">
            <v>VA-002/B2</v>
          </cell>
          <cell r="B1491">
            <v>1</v>
          </cell>
        </row>
        <row r="1492">
          <cell r="A1492" t="str">
            <v>VA-002/B3</v>
          </cell>
          <cell r="B1492">
            <v>1</v>
          </cell>
        </row>
        <row r="1493">
          <cell r="A1493" t="str">
            <v>VA-002/B4</v>
          </cell>
          <cell r="B1493">
            <v>1</v>
          </cell>
        </row>
        <row r="1494">
          <cell r="A1494" t="str">
            <v>VA-002/B5</v>
          </cell>
          <cell r="B1494">
            <v>1</v>
          </cell>
        </row>
        <row r="1495">
          <cell r="A1495" t="str">
            <v>VA-002/B6</v>
          </cell>
          <cell r="B1495">
            <v>1</v>
          </cell>
        </row>
        <row r="1496">
          <cell r="A1496" t="str">
            <v>VA-002/C1</v>
          </cell>
          <cell r="B1496">
            <v>1</v>
          </cell>
          <cell r="C1496" t="str">
            <v>VA-002/C1</v>
          </cell>
          <cell r="D1496" t="str">
            <v>VA-002/C</v>
          </cell>
          <cell r="E1496" t="str">
            <v>Varese</v>
          </cell>
          <cell r="F1496" t="str">
            <v>VA-002</v>
          </cell>
          <cell r="H1496" t="str">
            <v>N 45°52'37.05''E  8°52'23.62''</v>
          </cell>
          <cell r="I1496" t="str">
            <v>Intersezione SS344 con SP29</v>
          </cell>
          <cell r="J1496">
            <v>3</v>
          </cell>
          <cell r="K1496">
            <v>5</v>
          </cell>
          <cell r="N1496">
            <v>1</v>
          </cell>
          <cell r="O1496" t="str">
            <v>3u.</v>
          </cell>
          <cell r="P1496">
            <v>16</v>
          </cell>
          <cell r="Q1496">
            <v>8</v>
          </cell>
          <cell r="R1496">
            <v>7</v>
          </cell>
          <cell r="S1496" t="str">
            <v>un autista soccorritore e due soccorritori</v>
          </cell>
          <cell r="T1496">
            <v>12</v>
          </cell>
          <cell r="U1496" t="str">
            <v>si</v>
          </cell>
          <cell r="V1496" t="str">
            <v>no</v>
          </cell>
          <cell r="W1496">
            <v>2151</v>
          </cell>
          <cell r="X1496">
            <v>60346</v>
          </cell>
          <cell r="Y1496">
            <v>28.054858205485822</v>
          </cell>
          <cell r="Z1496" t="str">
            <v>Arcisate h24</v>
          </cell>
          <cell r="AA1496" t="str">
            <v>H24</v>
          </cell>
          <cell r="AB1496">
            <v>0</v>
          </cell>
          <cell r="AC1496">
            <v>0</v>
          </cell>
          <cell r="AD1496">
            <v>26280</v>
          </cell>
          <cell r="AE1496">
            <v>2</v>
          </cell>
          <cell r="AF1496" t="str">
            <v>Impianto fisso per il mantenimento della carica elettrica dell'ambulanza presso la sede</v>
          </cell>
          <cell r="AG1496">
            <v>336</v>
          </cell>
          <cell r="AH1496" t="str">
            <v>Ambulanza tipo "A / A1" a trazione integrale o similare</v>
          </cell>
          <cell r="AI1496">
            <v>1</v>
          </cell>
          <cell r="AJ1496" t="str">
            <v>MSB</v>
          </cell>
          <cell r="AK1496" t="str">
            <v>NO</v>
          </cell>
          <cell r="AL1496">
            <v>8760</v>
          </cell>
          <cell r="AM1496">
            <v>0.33333333333333331</v>
          </cell>
          <cell r="AN1496">
            <v>0.33333333333333331</v>
          </cell>
          <cell r="AO1496" t="str">
            <v>tutti</v>
          </cell>
          <cell r="AP1496" t="str">
            <v>no</v>
          </cell>
          <cell r="AQ1496" t="str">
            <v>si</v>
          </cell>
          <cell r="AR1496" t="str">
            <v>si</v>
          </cell>
          <cell r="AS1496" t="str">
            <v>Tutta la dotazione prevista dal DOC. 37 di AREU. Il DAE e l'Elettrocardiografo sono forniti da AREU</v>
          </cell>
          <cell r="AT1496" t="str">
            <v>forniti da AREU</v>
          </cell>
          <cell r="AU1496" t="str">
            <v>pc completo di monitor, tastiera e mouse, connettività, telefono con SOREU</v>
          </cell>
          <cell r="AV1496" t="str">
            <v>radio veicolare</v>
          </cell>
          <cell r="AW1496" t="str">
            <v>si</v>
          </cell>
          <cell r="AX1496" t="str">
            <v>D</v>
          </cell>
        </row>
        <row r="1497">
          <cell r="A1497" t="str">
            <v>VA-002/C2</v>
          </cell>
          <cell r="B1497">
            <v>1</v>
          </cell>
          <cell r="C1497" t="str">
            <v>VA-002/C2</v>
          </cell>
          <cell r="D1497" t="str">
            <v>VA-002/C</v>
          </cell>
          <cell r="E1497" t="str">
            <v>Varese</v>
          </cell>
          <cell r="F1497" t="str">
            <v>VA-002</v>
          </cell>
          <cell r="H1497" t="str">
            <v>N 45° 51' 13,9''  E 8° 50' 34,2''</v>
          </cell>
          <cell r="I1497" t="str">
            <v>Via Porro ang. Via Bianchi</v>
          </cell>
          <cell r="J1497">
            <v>3</v>
          </cell>
          <cell r="K1497">
            <v>5</v>
          </cell>
          <cell r="N1497">
            <v>1</v>
          </cell>
          <cell r="O1497" t="str">
            <v>2u.</v>
          </cell>
          <cell r="P1497">
            <v>12</v>
          </cell>
          <cell r="Q1497">
            <v>0</v>
          </cell>
          <cell r="R1497">
            <v>7</v>
          </cell>
          <cell r="S1497" t="str">
            <v>un autista soccorritore e un soccorritore</v>
          </cell>
          <cell r="T1497">
            <v>12</v>
          </cell>
          <cell r="U1497" t="str">
            <v>no</v>
          </cell>
          <cell r="V1497" t="str">
            <v>no</v>
          </cell>
          <cell r="W1497">
            <v>1717</v>
          </cell>
          <cell r="X1497">
            <v>38385</v>
          </cell>
          <cell r="Y1497">
            <v>22.35585323238206</v>
          </cell>
          <cell r="Z1497" t="str">
            <v>Arcisate h12</v>
          </cell>
          <cell r="AA1497" t="str">
            <v>H12</v>
          </cell>
          <cell r="AB1497">
            <v>0</v>
          </cell>
          <cell r="AC1497">
            <v>0</v>
          </cell>
          <cell r="AD1497">
            <v>8760</v>
          </cell>
          <cell r="AE1497">
            <v>2</v>
          </cell>
          <cell r="AF1497" t="str">
            <v>Impianto fisso per il mantenimento della carica elettrica dell'ambulanza presso la sede</v>
          </cell>
          <cell r="AG1497">
            <v>337</v>
          </cell>
          <cell r="AH1497" t="str">
            <v>Ambulanza tipo "A / A1" a trazione integrale o similare</v>
          </cell>
          <cell r="AI1497">
            <v>1</v>
          </cell>
          <cell r="AJ1497" t="str">
            <v>MSB</v>
          </cell>
          <cell r="AK1497" t="str">
            <v>NO</v>
          </cell>
          <cell r="AL1497">
            <v>4380</v>
          </cell>
          <cell r="AM1497">
            <v>0.33333333333333331</v>
          </cell>
          <cell r="AN1497">
            <v>0.83333333333333337</v>
          </cell>
          <cell r="AO1497" t="str">
            <v>tutti</v>
          </cell>
          <cell r="AP1497" t="str">
            <v>no</v>
          </cell>
          <cell r="AQ1497" t="str">
            <v>si</v>
          </cell>
          <cell r="AR1497" t="str">
            <v>si</v>
          </cell>
          <cell r="AS1497" t="str">
            <v>Tutta la dotazione prevista dal DOC. 37 di AREU. Il DAE e l'Elettrocardiografo sono forniti da AREU</v>
          </cell>
          <cell r="AT1497" t="str">
            <v>forniti da AREU</v>
          </cell>
          <cell r="AU1497" t="str">
            <v>pc completo di monitor, tastiera e mouse, connettività, telefono con SOREU</v>
          </cell>
          <cell r="AV1497" t="str">
            <v>radio veicolare</v>
          </cell>
          <cell r="AW1497" t="str">
            <v>si</v>
          </cell>
          <cell r="AX1497" t="str">
            <v>D</v>
          </cell>
        </row>
        <row r="1498">
          <cell r="A1498" t="str">
            <v>VA-002/C3</v>
          </cell>
          <cell r="B1498">
            <v>1</v>
          </cell>
        </row>
        <row r="1499">
          <cell r="A1499" t="str">
            <v>VA-002/C4</v>
          </cell>
          <cell r="B1499">
            <v>1</v>
          </cell>
        </row>
        <row r="1500">
          <cell r="A1500" t="str">
            <v>VA-002/C5</v>
          </cell>
          <cell r="B1500">
            <v>1</v>
          </cell>
        </row>
        <row r="1501">
          <cell r="A1501" t="str">
            <v>VA-002/C6</v>
          </cell>
          <cell r="B1501">
            <v>1</v>
          </cell>
        </row>
        <row r="1502">
          <cell r="A1502" t="str">
            <v>VA-002/D1</v>
          </cell>
          <cell r="B1502">
            <v>1</v>
          </cell>
          <cell r="C1502" t="str">
            <v>VA-002/D1</v>
          </cell>
          <cell r="D1502" t="str">
            <v>VA-002/D</v>
          </cell>
          <cell r="E1502" t="str">
            <v>Varese</v>
          </cell>
          <cell r="F1502" t="str">
            <v>VA-002</v>
          </cell>
          <cell r="H1502" t="str">
            <v>N 45°47'45.0''E 8°53'04.2"</v>
          </cell>
          <cell r="I1502" t="str">
            <v>Incrocio SS342 con Via C. Battisti</v>
          </cell>
          <cell r="J1502">
            <v>2</v>
          </cell>
          <cell r="K1502">
            <v>4</v>
          </cell>
          <cell r="N1502">
            <v>1</v>
          </cell>
          <cell r="O1502" t="str">
            <v>3u.</v>
          </cell>
          <cell r="P1502">
            <v>16</v>
          </cell>
          <cell r="Q1502">
            <v>8</v>
          </cell>
          <cell r="R1502">
            <v>7</v>
          </cell>
          <cell r="S1502" t="str">
            <v>un autista soccorritore e due soccorritori</v>
          </cell>
          <cell r="T1502">
            <v>12</v>
          </cell>
          <cell r="U1502" t="str">
            <v>si</v>
          </cell>
          <cell r="V1502" t="str">
            <v>no</v>
          </cell>
          <cell r="W1502">
            <v>2813</v>
          </cell>
          <cell r="X1502">
            <v>57513</v>
          </cell>
          <cell r="Y1502">
            <v>20.445431923213651</v>
          </cell>
          <cell r="Z1502" t="str">
            <v>Malnate h24</v>
          </cell>
          <cell r="AA1502" t="str">
            <v>H24</v>
          </cell>
          <cell r="AB1502">
            <v>0</v>
          </cell>
          <cell r="AC1502">
            <v>0</v>
          </cell>
          <cell r="AD1502">
            <v>26280</v>
          </cell>
          <cell r="AE1502">
            <v>2</v>
          </cell>
          <cell r="AF1502" t="str">
            <v>Impianto fisso per il mantenimento della carica elettrica dell'ambulanza presso la sede</v>
          </cell>
          <cell r="AG1502">
            <v>338</v>
          </cell>
          <cell r="AH1502" t="str">
            <v>Ambulanza tipo "A / A1" a trazione integrale o similare</v>
          </cell>
          <cell r="AI1502">
            <v>1</v>
          </cell>
          <cell r="AJ1502" t="str">
            <v>MSB</v>
          </cell>
          <cell r="AK1502" t="str">
            <v>NO</v>
          </cell>
          <cell r="AL1502">
            <v>8760</v>
          </cell>
          <cell r="AM1502">
            <v>0.33333333333333331</v>
          </cell>
          <cell r="AN1502">
            <v>0.33333333333333331</v>
          </cell>
          <cell r="AO1502" t="str">
            <v>tutti</v>
          </cell>
          <cell r="AP1502" t="str">
            <v>no</v>
          </cell>
          <cell r="AQ1502" t="str">
            <v>si</v>
          </cell>
          <cell r="AR1502" t="str">
            <v>si</v>
          </cell>
          <cell r="AS1502" t="str">
            <v>Tutta la dotazione prevista dal DOC. 37 di AREU. Il DAE e l'Elettrocardiografo sono forniti da AREU</v>
          </cell>
          <cell r="AT1502" t="str">
            <v>forniti da AREU</v>
          </cell>
          <cell r="AU1502" t="str">
            <v>pc completo di monitor, tastiera e mouse, connettività, telefono con SOREU</v>
          </cell>
          <cell r="AV1502" t="str">
            <v>radio veicolare</v>
          </cell>
          <cell r="AW1502" t="str">
            <v>si</v>
          </cell>
          <cell r="AX1502" t="str">
            <v>D</v>
          </cell>
        </row>
        <row r="1503">
          <cell r="A1503" t="str">
            <v>VA-002/D2</v>
          </cell>
          <cell r="B1503">
            <v>1</v>
          </cell>
        </row>
        <row r="1504">
          <cell r="A1504" t="str">
            <v>VA-002/D3</v>
          </cell>
          <cell r="B1504">
            <v>1</v>
          </cell>
        </row>
        <row r="1505">
          <cell r="A1505" t="str">
            <v>VA-002/D4</v>
          </cell>
          <cell r="B1505">
            <v>1</v>
          </cell>
        </row>
        <row r="1506">
          <cell r="A1506" t="str">
            <v>VA-002/D5</v>
          </cell>
          <cell r="B1506">
            <v>1</v>
          </cell>
        </row>
        <row r="1507">
          <cell r="A1507" t="str">
            <v>VA-002/D6</v>
          </cell>
          <cell r="B1507">
            <v>1</v>
          </cell>
        </row>
        <row r="1508">
          <cell r="A1508" t="str">
            <v>VA-003/A1</v>
          </cell>
          <cell r="B1508">
            <v>1</v>
          </cell>
          <cell r="C1508" t="str">
            <v>VA-003/A1</v>
          </cell>
          <cell r="D1508" t="str">
            <v>VA-003/A</v>
          </cell>
          <cell r="E1508" t="str">
            <v>Varese</v>
          </cell>
          <cell r="F1508" t="str">
            <v>VA-003</v>
          </cell>
          <cell r="H1508" t="str">
            <v>N 45°46'29.1'' E 8°35'23.5''</v>
          </cell>
          <cell r="I1508" t="str">
            <v>Intersezione via Europa - via Caduti di Angera</v>
          </cell>
          <cell r="J1508">
            <v>2</v>
          </cell>
          <cell r="K1508">
            <v>9</v>
          </cell>
          <cell r="N1508">
            <v>1</v>
          </cell>
          <cell r="O1508" t="str">
            <v>3u.</v>
          </cell>
          <cell r="P1508">
            <v>16</v>
          </cell>
          <cell r="Q1508">
            <v>8</v>
          </cell>
          <cell r="R1508">
            <v>7</v>
          </cell>
          <cell r="S1508" t="str">
            <v>un autista soccorritore e due soccorritori</v>
          </cell>
          <cell r="T1508">
            <v>12</v>
          </cell>
          <cell r="U1508" t="str">
            <v>si</v>
          </cell>
          <cell r="V1508" t="str">
            <v>no</v>
          </cell>
          <cell r="W1508">
            <v>1462</v>
          </cell>
          <cell r="X1508">
            <v>41186</v>
          </cell>
          <cell r="Y1508">
            <v>28.170998632010942</v>
          </cell>
          <cell r="Z1508" t="str">
            <v>Angera h24</v>
          </cell>
          <cell r="AA1508" t="str">
            <v>H24</v>
          </cell>
          <cell r="AB1508">
            <v>0</v>
          </cell>
          <cell r="AC1508">
            <v>0</v>
          </cell>
          <cell r="AD1508">
            <v>26280</v>
          </cell>
          <cell r="AE1508">
            <v>2</v>
          </cell>
          <cell r="AF1508" t="str">
            <v>Impianto fisso per il mantenimento della carica elettrica dell'ambulanza presso la sede</v>
          </cell>
          <cell r="AG1508">
            <v>339</v>
          </cell>
          <cell r="AH1508" t="str">
            <v>Ambulanza tipo "A / A1"</v>
          </cell>
          <cell r="AI1508">
            <v>1</v>
          </cell>
          <cell r="AJ1508" t="str">
            <v>MSB</v>
          </cell>
          <cell r="AK1508" t="str">
            <v>NO</v>
          </cell>
          <cell r="AL1508">
            <v>8760</v>
          </cell>
          <cell r="AM1508">
            <v>0.33333333333333331</v>
          </cell>
          <cell r="AN1508">
            <v>0.33333333333333331</v>
          </cell>
          <cell r="AO1508" t="str">
            <v>tutti</v>
          </cell>
          <cell r="AP1508" t="str">
            <v>no</v>
          </cell>
          <cell r="AQ1508" t="str">
            <v>si</v>
          </cell>
          <cell r="AR1508" t="str">
            <v>si</v>
          </cell>
          <cell r="AS1508" t="str">
            <v>Tutta la dotazione prevista dal DOC. 37 di AREU. Il DAE e l'Elettrocardiografo sono forniti da AREU</v>
          </cell>
          <cell r="AT1508" t="str">
            <v>forniti da AREU</v>
          </cell>
          <cell r="AU1508" t="str">
            <v>pc completo di monitor, tastiera e mouse, connettività, telefono con SOREU</v>
          </cell>
          <cell r="AV1508" t="str">
            <v>radio veicolare</v>
          </cell>
          <cell r="AW1508" t="str">
            <v>no</v>
          </cell>
          <cell r="AX1508" t="str">
            <v>D</v>
          </cell>
        </row>
        <row r="1509">
          <cell r="A1509" t="str">
            <v>VA-003/A2</v>
          </cell>
          <cell r="B1509">
            <v>1</v>
          </cell>
          <cell r="C1509" t="str">
            <v>VA-003/A2</v>
          </cell>
          <cell r="D1509" t="str">
            <v>VA-003/A</v>
          </cell>
          <cell r="E1509" t="str">
            <v>Varese</v>
          </cell>
          <cell r="F1509" t="str">
            <v>VA-003</v>
          </cell>
          <cell r="H1509" t="str">
            <v>N 45°43'23,2" E 8°41'38,6"</v>
          </cell>
          <cell r="I1509" t="str">
            <v>Via Cavallotti angolo via Piave</v>
          </cell>
          <cell r="J1509">
            <v>2</v>
          </cell>
          <cell r="K1509">
            <v>9</v>
          </cell>
          <cell r="N1509">
            <v>1</v>
          </cell>
          <cell r="O1509" t="str">
            <v>2u.</v>
          </cell>
          <cell r="P1509">
            <v>12</v>
          </cell>
          <cell r="Q1509">
            <v>0</v>
          </cell>
          <cell r="R1509">
            <v>7</v>
          </cell>
          <cell r="S1509" t="str">
            <v>un autista soccorritore e un soccorritore</v>
          </cell>
          <cell r="T1509">
            <v>12</v>
          </cell>
          <cell r="U1509" t="str">
            <v>no</v>
          </cell>
          <cell r="V1509" t="str">
            <v>no</v>
          </cell>
          <cell r="W1509">
            <v>1312</v>
          </cell>
          <cell r="X1509">
            <v>44082</v>
          </cell>
          <cell r="Y1509">
            <v>33.599085365853661</v>
          </cell>
          <cell r="Z1509" t="str">
            <v>Sesto calende h12</v>
          </cell>
          <cell r="AA1509" t="str">
            <v>H12</v>
          </cell>
          <cell r="AB1509">
            <v>0</v>
          </cell>
          <cell r="AC1509">
            <v>0</v>
          </cell>
          <cell r="AD1509">
            <v>8760</v>
          </cell>
          <cell r="AE1509">
            <v>2</v>
          </cell>
          <cell r="AF1509" t="str">
            <v>Impianto fisso per il mantenimento della carica elettrica dell'ambulanza presso la sede</v>
          </cell>
          <cell r="AG1509">
            <v>340</v>
          </cell>
          <cell r="AH1509" t="str">
            <v>Ambulanza tipo "A / A1"</v>
          </cell>
          <cell r="AI1509">
            <v>1</v>
          </cell>
          <cell r="AJ1509" t="str">
            <v>MSB</v>
          </cell>
          <cell r="AK1509" t="str">
            <v>NO</v>
          </cell>
          <cell r="AL1509">
            <v>4380</v>
          </cell>
          <cell r="AM1509">
            <v>0.33333333333333331</v>
          </cell>
          <cell r="AN1509">
            <v>0.83333333333333337</v>
          </cell>
          <cell r="AO1509" t="str">
            <v>tutti</v>
          </cell>
          <cell r="AP1509" t="str">
            <v>no</v>
          </cell>
          <cell r="AQ1509" t="str">
            <v>si</v>
          </cell>
          <cell r="AR1509" t="str">
            <v>si</v>
          </cell>
          <cell r="AS1509" t="str">
            <v>Tutta la dotazione prevista dal DOC. 37 di AREU. Il DAE e l'Elettrocardiografo sono forniti da AREU</v>
          </cell>
          <cell r="AT1509" t="str">
            <v>forniti da AREU</v>
          </cell>
          <cell r="AU1509" t="str">
            <v>pc completo di monitor, tastiera e mouse, connettività, telefono con SOREU</v>
          </cell>
          <cell r="AV1509" t="str">
            <v>radio veicolare</v>
          </cell>
          <cell r="AW1509" t="str">
            <v>no</v>
          </cell>
          <cell r="AX1509" t="str">
            <v>D</v>
          </cell>
        </row>
        <row r="1510">
          <cell r="A1510" t="str">
            <v>VA-003/A3</v>
          </cell>
          <cell r="B1510">
            <v>1</v>
          </cell>
        </row>
        <row r="1511">
          <cell r="A1511" t="str">
            <v>VA-003/A4</v>
          </cell>
          <cell r="B1511">
            <v>1</v>
          </cell>
        </row>
        <row r="1512">
          <cell r="A1512" t="str">
            <v>VA-003/A5</v>
          </cell>
          <cell r="B1512">
            <v>1</v>
          </cell>
        </row>
        <row r="1513">
          <cell r="A1513" t="str">
            <v>VA-003/A6</v>
          </cell>
          <cell r="B1513">
            <v>1</v>
          </cell>
        </row>
        <row r="1514">
          <cell r="A1514" t="str">
            <v>VA-003/B1</v>
          </cell>
          <cell r="B1514">
            <v>1</v>
          </cell>
          <cell r="C1514" t="str">
            <v>VA-003/B1</v>
          </cell>
          <cell r="D1514" t="str">
            <v>VA-003/B</v>
          </cell>
          <cell r="E1514" t="str">
            <v>Varese</v>
          </cell>
          <cell r="F1514" t="str">
            <v>VA-003</v>
          </cell>
          <cell r="H1514" t="str">
            <v>N 45°47'51.6'' E 8°42'03.0''</v>
          </cell>
          <cell r="I1514" t="str">
            <v>Rotonda SP36 - SP18</v>
          </cell>
          <cell r="J1514">
            <v>2</v>
          </cell>
          <cell r="K1514">
            <v>5</v>
          </cell>
          <cell r="N1514">
            <v>1</v>
          </cell>
          <cell r="O1514" t="str">
            <v>3u.</v>
          </cell>
          <cell r="P1514">
            <v>16</v>
          </cell>
          <cell r="Q1514">
            <v>8</v>
          </cell>
          <cell r="R1514">
            <v>7</v>
          </cell>
          <cell r="S1514" t="str">
            <v>un autista soccorritore e due soccorritori</v>
          </cell>
          <cell r="T1514">
            <v>12</v>
          </cell>
          <cell r="U1514" t="str">
            <v>si</v>
          </cell>
          <cell r="V1514" t="str">
            <v>no</v>
          </cell>
          <cell r="W1514">
            <v>2157</v>
          </cell>
          <cell r="X1514">
            <v>65041</v>
          </cell>
          <cell r="Y1514">
            <v>30.153453871117293</v>
          </cell>
          <cell r="Z1514" t="str">
            <v>Travedona h24</v>
          </cell>
          <cell r="AA1514" t="str">
            <v>H24</v>
          </cell>
          <cell r="AB1514">
            <v>0</v>
          </cell>
          <cell r="AC1514">
            <v>0</v>
          </cell>
          <cell r="AD1514">
            <v>26280</v>
          </cell>
          <cell r="AE1514">
            <v>2</v>
          </cell>
          <cell r="AF1514" t="str">
            <v>Impianto fisso per il mantenimento della carica elettrica dell'ambulanza presso la sede</v>
          </cell>
          <cell r="AG1514">
            <v>341</v>
          </cell>
          <cell r="AH1514" t="str">
            <v>Ambulanza tipo "A / A1"</v>
          </cell>
          <cell r="AI1514">
            <v>1</v>
          </cell>
          <cell r="AJ1514" t="str">
            <v>MSB</v>
          </cell>
          <cell r="AK1514" t="str">
            <v>NO</v>
          </cell>
          <cell r="AL1514">
            <v>8760</v>
          </cell>
          <cell r="AM1514">
            <v>0.33333333333333331</v>
          </cell>
          <cell r="AN1514">
            <v>0.33333333333333331</v>
          </cell>
          <cell r="AO1514" t="str">
            <v>tutti</v>
          </cell>
          <cell r="AP1514" t="str">
            <v>no</v>
          </cell>
          <cell r="AQ1514" t="str">
            <v>si</v>
          </cell>
          <cell r="AR1514" t="str">
            <v>si</v>
          </cell>
          <cell r="AS1514" t="str">
            <v>Tutta la dotazione prevista dal DOC. 37 di AREU. Il DAE e l'Elettrocardiografo sono forniti da AREU</v>
          </cell>
          <cell r="AT1514" t="str">
            <v>forniti da AREU</v>
          </cell>
          <cell r="AU1514" t="str">
            <v>pc completo di monitor, tastiera e mouse, connettività, telefono con SOREU</v>
          </cell>
          <cell r="AV1514" t="str">
            <v>radio veicolare</v>
          </cell>
          <cell r="AW1514" t="str">
            <v>no</v>
          </cell>
          <cell r="AX1514" t="str">
            <v>D</v>
          </cell>
        </row>
        <row r="1515">
          <cell r="A1515" t="str">
            <v>VA-003/B2</v>
          </cell>
          <cell r="B1515">
            <v>1</v>
          </cell>
        </row>
        <row r="1516">
          <cell r="A1516" t="str">
            <v>VA-003/B3</v>
          </cell>
          <cell r="B1516">
            <v>1</v>
          </cell>
        </row>
        <row r="1517">
          <cell r="A1517" t="str">
            <v>VA-003/B4</v>
          </cell>
          <cell r="B1517">
            <v>1</v>
          </cell>
        </row>
        <row r="1518">
          <cell r="A1518" t="str">
            <v>VA-003/B5</v>
          </cell>
          <cell r="B1518">
            <v>1</v>
          </cell>
        </row>
        <row r="1519">
          <cell r="A1519" t="str">
            <v>VA-003/B6</v>
          </cell>
          <cell r="B1519">
            <v>1</v>
          </cell>
        </row>
        <row r="1520">
          <cell r="A1520" t="str">
            <v>VA-004/A1</v>
          </cell>
          <cell r="B1520">
            <v>1</v>
          </cell>
          <cell r="C1520" t="str">
            <v>VA-004/A1</v>
          </cell>
          <cell r="D1520" t="str">
            <v>VA-004/A</v>
          </cell>
          <cell r="E1520" t="str">
            <v>Varese</v>
          </cell>
          <cell r="F1520" t="str">
            <v>VA-004</v>
          </cell>
          <cell r="H1520" t="str">
            <v>N45°42'32.2'' E8°54'04.7''</v>
          </cell>
          <cell r="I1520" t="str">
            <v>Rotonda SP2 - via Albisetti - SP33</v>
          </cell>
          <cell r="J1520">
            <v>2</v>
          </cell>
          <cell r="K1520">
            <v>4</v>
          </cell>
          <cell r="N1520">
            <v>1</v>
          </cell>
          <cell r="O1520" t="str">
            <v>3u.</v>
          </cell>
          <cell r="P1520">
            <v>16</v>
          </cell>
          <cell r="Q1520">
            <v>8</v>
          </cell>
          <cell r="R1520">
            <v>7</v>
          </cell>
          <cell r="S1520" t="str">
            <v>un autista soccorritore e due soccorritori</v>
          </cell>
          <cell r="T1520">
            <v>12</v>
          </cell>
          <cell r="U1520" t="str">
            <v>si</v>
          </cell>
          <cell r="V1520" t="str">
            <v>no</v>
          </cell>
          <cell r="W1520">
            <v>3054</v>
          </cell>
          <cell r="X1520">
            <v>57461</v>
          </cell>
          <cell r="Y1520">
            <v>18.814996725605763</v>
          </cell>
          <cell r="Z1520" t="str">
            <v>Tradate h24</v>
          </cell>
          <cell r="AA1520" t="str">
            <v>H24</v>
          </cell>
          <cell r="AB1520">
            <v>0</v>
          </cell>
          <cell r="AC1520">
            <v>0</v>
          </cell>
          <cell r="AD1520">
            <v>26280</v>
          </cell>
          <cell r="AE1520">
            <v>2</v>
          </cell>
          <cell r="AF1520" t="str">
            <v>Impianto fisso per il mantenimento della carica elettrica dell'ambulanza presso la sede</v>
          </cell>
          <cell r="AG1520">
            <v>342</v>
          </cell>
          <cell r="AH1520" t="str">
            <v>Ambulanza tipo "A / A1"</v>
          </cell>
          <cell r="AI1520">
            <v>1</v>
          </cell>
          <cell r="AJ1520" t="str">
            <v>MSB</v>
          </cell>
          <cell r="AK1520" t="str">
            <v>NO</v>
          </cell>
          <cell r="AL1520">
            <v>8760</v>
          </cell>
          <cell r="AM1520">
            <v>0.33333333333333331</v>
          </cell>
          <cell r="AN1520">
            <v>0.33333333333333331</v>
          </cell>
          <cell r="AO1520" t="str">
            <v>tutti</v>
          </cell>
          <cell r="AP1520" t="str">
            <v>no</v>
          </cell>
          <cell r="AQ1520" t="str">
            <v>si</v>
          </cell>
          <cell r="AR1520" t="str">
            <v>si</v>
          </cell>
          <cell r="AS1520" t="str">
            <v>Tutta la dotazione prevista dal DOC. 37 di AREU. Il DAE e l'Elettrocardiografo sono forniti da AREU</v>
          </cell>
          <cell r="AT1520" t="str">
            <v>forniti da AREU</v>
          </cell>
          <cell r="AU1520" t="str">
            <v>pc completo di monitor, tastiera e mouse, connettività, telefono con SOREU</v>
          </cell>
          <cell r="AV1520" t="str">
            <v>radio veicolare</v>
          </cell>
          <cell r="AW1520" t="str">
            <v>no</v>
          </cell>
          <cell r="AX1520" t="str">
            <v>D</v>
          </cell>
        </row>
        <row r="1521">
          <cell r="A1521" t="str">
            <v>VA-004/A2</v>
          </cell>
          <cell r="B1521">
            <v>1</v>
          </cell>
        </row>
        <row r="1522">
          <cell r="A1522" t="str">
            <v>VA-004/A3</v>
          </cell>
          <cell r="B1522">
            <v>1</v>
          </cell>
        </row>
        <row r="1523">
          <cell r="A1523" t="str">
            <v>VA-004/A4</v>
          </cell>
          <cell r="B1523">
            <v>1</v>
          </cell>
        </row>
        <row r="1524">
          <cell r="A1524" t="str">
            <v>VA-004/A5</v>
          </cell>
          <cell r="B1524">
            <v>1</v>
          </cell>
        </row>
        <row r="1525">
          <cell r="A1525" t="str">
            <v>VA-004/A6</v>
          </cell>
          <cell r="B1525">
            <v>1</v>
          </cell>
        </row>
        <row r="1526">
          <cell r="A1526" t="str">
            <v>VA-004/B1</v>
          </cell>
          <cell r="B1526">
            <v>1</v>
          </cell>
          <cell r="C1526" t="str">
            <v>VA-004/B1</v>
          </cell>
          <cell r="D1526" t="str">
            <v>VA-004/B</v>
          </cell>
          <cell r="E1526" t="str">
            <v>Varese</v>
          </cell>
          <cell r="F1526" t="str">
            <v>VA-004</v>
          </cell>
          <cell r="H1526" t="str">
            <v>N45°46'38.3'' E8°47'57.5''</v>
          </cell>
          <cell r="I1526" t="str">
            <v>Rotonda via Isonzo con Sp17</v>
          </cell>
          <cell r="J1526">
            <v>2</v>
          </cell>
          <cell r="K1526">
            <v>5</v>
          </cell>
          <cell r="N1526">
            <v>1</v>
          </cell>
          <cell r="O1526" t="str">
            <v>2/3u.</v>
          </cell>
          <cell r="P1526">
            <v>16</v>
          </cell>
          <cell r="Q1526">
            <v>8</v>
          </cell>
          <cell r="R1526">
            <v>7</v>
          </cell>
          <cell r="S1526" t="str">
            <v>dalle ore 6 alle 22: un autista socc.re  e un socc.re; dalle ore 22 alle 6 un autista socc.re e due socc.ri</v>
          </cell>
          <cell r="T1526">
            <v>12</v>
          </cell>
          <cell r="U1526" t="str">
            <v>si</v>
          </cell>
          <cell r="V1526" t="str">
            <v>no</v>
          </cell>
          <cell r="W1526">
            <v>2901</v>
          </cell>
          <cell r="X1526">
            <v>66551</v>
          </cell>
          <cell r="Y1526">
            <v>22.940710099965528</v>
          </cell>
          <cell r="Z1526" t="str">
            <v>Azzate h24</v>
          </cell>
          <cell r="AA1526" t="str">
            <v>H24</v>
          </cell>
          <cell r="AB1526">
            <v>0</v>
          </cell>
          <cell r="AC1526">
            <v>0</v>
          </cell>
          <cell r="AD1526">
            <v>20440</v>
          </cell>
          <cell r="AE1526">
            <v>2</v>
          </cell>
          <cell r="AF1526" t="str">
            <v>Impianto fisso per il mantenimento della carica elettrica dell'ambulanza presso la sede</v>
          </cell>
          <cell r="AG1526">
            <v>343</v>
          </cell>
          <cell r="AH1526" t="str">
            <v>Ambulanza tipo "A / A1"</v>
          </cell>
          <cell r="AI1526">
            <v>1</v>
          </cell>
          <cell r="AJ1526" t="str">
            <v>MSB</v>
          </cell>
          <cell r="AK1526" t="str">
            <v>NO</v>
          </cell>
          <cell r="AL1526">
            <v>8760</v>
          </cell>
          <cell r="AM1526">
            <v>0.33333333333333331</v>
          </cell>
          <cell r="AN1526">
            <v>0.33333333333333331</v>
          </cell>
          <cell r="AO1526" t="str">
            <v>tutti</v>
          </cell>
          <cell r="AP1526" t="str">
            <v>no</v>
          </cell>
          <cell r="AQ1526" t="str">
            <v>si</v>
          </cell>
          <cell r="AR1526" t="str">
            <v>si</v>
          </cell>
          <cell r="AS1526" t="str">
            <v>Tutta la dotazione prevista dal DOC. 37 di AREU. Il DAE e l'Elettrocardiografo sono forniti da AREU</v>
          </cell>
          <cell r="AT1526" t="str">
            <v>forniti da AREU</v>
          </cell>
          <cell r="AU1526" t="str">
            <v>pc completo di monitor, tastiera e mouse, connettività, telefono con SOREU</v>
          </cell>
          <cell r="AV1526" t="str">
            <v>radio veicolare</v>
          </cell>
          <cell r="AW1526" t="str">
            <v>no</v>
          </cell>
          <cell r="AX1526" t="str">
            <v>D</v>
          </cell>
        </row>
        <row r="1527">
          <cell r="A1527" t="str">
            <v>VA-004/B2</v>
          </cell>
          <cell r="B1527">
            <v>1</v>
          </cell>
          <cell r="C1527" t="str">
            <v>VA-004/B2</v>
          </cell>
          <cell r="D1527" t="str">
            <v>VA-004/B</v>
          </cell>
          <cell r="E1527" t="str">
            <v>Varese</v>
          </cell>
          <cell r="F1527" t="str">
            <v>VA-004</v>
          </cell>
          <cell r="H1527" t="str">
            <v>N 45°46'21.0" E 8°48'58.7"</v>
          </cell>
          <cell r="I1527" t="str">
            <v>Intersezione SP 42 - Via Rovate (Carnago)</v>
          </cell>
          <cell r="J1527">
            <v>2</v>
          </cell>
          <cell r="K1527">
            <v>5</v>
          </cell>
          <cell r="N1527">
            <v>1</v>
          </cell>
          <cell r="O1527" t="str">
            <v>2u.</v>
          </cell>
          <cell r="P1527">
            <v>12</v>
          </cell>
          <cell r="Q1527">
            <v>0</v>
          </cell>
          <cell r="R1527">
            <v>7</v>
          </cell>
          <cell r="S1527" t="str">
            <v>un autista soccorritore e un soccorritore</v>
          </cell>
          <cell r="T1527">
            <v>12</v>
          </cell>
          <cell r="U1527" t="str">
            <v>no</v>
          </cell>
          <cell r="V1527" t="str">
            <v>no</v>
          </cell>
          <cell r="W1527">
            <v>2061</v>
          </cell>
          <cell r="X1527">
            <v>50385</v>
          </cell>
          <cell r="Y1527">
            <v>24.446870451237263</v>
          </cell>
          <cell r="Z1527" t="str">
            <v>Azzate h12</v>
          </cell>
          <cell r="AA1527" t="str">
            <v>H12</v>
          </cell>
          <cell r="AB1527">
            <v>0</v>
          </cell>
          <cell r="AC1527">
            <v>0</v>
          </cell>
          <cell r="AD1527">
            <v>8760</v>
          </cell>
          <cell r="AE1527">
            <v>2</v>
          </cell>
          <cell r="AF1527" t="str">
            <v>Impianto fisso per il mantenimento della carica elettrica dell'ambulanza presso la sede</v>
          </cell>
          <cell r="AG1527">
            <v>344</v>
          </cell>
          <cell r="AH1527" t="str">
            <v>Ambulanza tipo "A / A1"</v>
          </cell>
          <cell r="AI1527">
            <v>1</v>
          </cell>
          <cell r="AJ1527" t="str">
            <v>MSB</v>
          </cell>
          <cell r="AK1527" t="str">
            <v>NO</v>
          </cell>
          <cell r="AL1527">
            <v>4380</v>
          </cell>
          <cell r="AM1527">
            <v>0.33333333333333331</v>
          </cell>
          <cell r="AN1527">
            <v>0.83333333333333337</v>
          </cell>
          <cell r="AO1527" t="str">
            <v>tutti</v>
          </cell>
          <cell r="AP1527" t="str">
            <v>no</v>
          </cell>
          <cell r="AQ1527" t="str">
            <v>si</v>
          </cell>
          <cell r="AR1527" t="str">
            <v>si</v>
          </cell>
          <cell r="AS1527" t="str">
            <v>Tutta la dotazione prevista dal DOC. 37 di AREU. Il DAE e l'Elettrocardiografo sono forniti da AREU</v>
          </cell>
          <cell r="AT1527" t="str">
            <v>forniti da AREU</v>
          </cell>
          <cell r="AU1527" t="str">
            <v>pc completo di monitor, tastiera e mouse, connettività, telefono con SOREU</v>
          </cell>
          <cell r="AV1527" t="str">
            <v>radio veicolare</v>
          </cell>
          <cell r="AW1527" t="str">
            <v>no</v>
          </cell>
          <cell r="AX1527" t="str">
            <v>D</v>
          </cell>
        </row>
        <row r="1528">
          <cell r="A1528" t="str">
            <v>VA-004/B3</v>
          </cell>
          <cell r="B1528">
            <v>1</v>
          </cell>
        </row>
        <row r="1529">
          <cell r="A1529" t="str">
            <v>VA-004/B4</v>
          </cell>
          <cell r="B1529">
            <v>1</v>
          </cell>
        </row>
        <row r="1530">
          <cell r="A1530" t="str">
            <v>VA-004/B5</v>
          </cell>
          <cell r="B1530">
            <v>1</v>
          </cell>
        </row>
        <row r="1531">
          <cell r="A1531" t="str">
            <v>VA-004/B6</v>
          </cell>
          <cell r="B1531">
            <v>1</v>
          </cell>
        </row>
        <row r="1532">
          <cell r="A1532" t="str">
            <v>VA-004/C1</v>
          </cell>
          <cell r="B1532">
            <v>1</v>
          </cell>
          <cell r="C1532" t="str">
            <v>VA-004/C1</v>
          </cell>
          <cell r="D1532" t="str">
            <v>VA-004/C</v>
          </cell>
          <cell r="E1532" t="str">
            <v>Varese</v>
          </cell>
          <cell r="F1532" t="str">
            <v>VA-004</v>
          </cell>
          <cell r="H1532" t="str">
            <v>N 45°44'43.3" E 8°43'28.5"</v>
          </cell>
          <cell r="I1532" t="str">
            <v>Via Antonio Gramsci</v>
          </cell>
          <cell r="J1532">
            <v>2</v>
          </cell>
          <cell r="K1532">
            <v>10</v>
          </cell>
          <cell r="N1532">
            <v>1</v>
          </cell>
          <cell r="O1532" t="str">
            <v>2u.</v>
          </cell>
          <cell r="P1532">
            <v>12</v>
          </cell>
          <cell r="Q1532">
            <v>0</v>
          </cell>
          <cell r="R1532">
            <v>7</v>
          </cell>
          <cell r="S1532" t="str">
            <v>un autista soccorritore e un soccorritore</v>
          </cell>
          <cell r="T1532">
            <v>12</v>
          </cell>
          <cell r="U1532" t="str">
            <v>no</v>
          </cell>
          <cell r="V1532" t="str">
            <v>no</v>
          </cell>
          <cell r="W1532">
            <v>2190</v>
          </cell>
          <cell r="X1532">
            <v>45000</v>
          </cell>
          <cell r="Y1532">
            <v>20.547945205479451</v>
          </cell>
          <cell r="Z1532" t="str">
            <v>Villadosia h12</v>
          </cell>
          <cell r="AA1532" t="str">
            <v>H12</v>
          </cell>
          <cell r="AB1532">
            <v>0</v>
          </cell>
          <cell r="AC1532">
            <v>0</v>
          </cell>
          <cell r="AD1532">
            <v>8760</v>
          </cell>
          <cell r="AE1532">
            <v>2</v>
          </cell>
          <cell r="AF1532" t="str">
            <v>Impianto fisso per il mantenimento della carica elettrica dell'ambulanza presso la sede</v>
          </cell>
          <cell r="AG1532">
            <v>345</v>
          </cell>
          <cell r="AH1532" t="str">
            <v>Ambulanza tipo "A / A1"</v>
          </cell>
          <cell r="AI1532">
            <v>1</v>
          </cell>
          <cell r="AJ1532" t="str">
            <v>MSB</v>
          </cell>
          <cell r="AK1532" t="str">
            <v>NO</v>
          </cell>
          <cell r="AL1532">
            <v>4380</v>
          </cell>
          <cell r="AM1532">
            <v>0.375</v>
          </cell>
          <cell r="AN1532">
            <v>0.875</v>
          </cell>
          <cell r="AO1532" t="str">
            <v>tutti</v>
          </cell>
          <cell r="AP1532" t="str">
            <v>no</v>
          </cell>
          <cell r="AQ1532" t="str">
            <v>si</v>
          </cell>
          <cell r="AR1532" t="str">
            <v>si</v>
          </cell>
          <cell r="AS1532" t="str">
            <v>Tutta la dotazione prevista dal DOC. 37 di AREU. Il DAE e l'Elettrocardiografo sono forniti da AREU</v>
          </cell>
          <cell r="AT1532" t="str">
            <v>forniti da AREU</v>
          </cell>
          <cell r="AU1532" t="str">
            <v>pc completo di monitor, tastiera e mouse, connettività, telefono con SOREU</v>
          </cell>
          <cell r="AV1532" t="str">
            <v>radio veicolare</v>
          </cell>
          <cell r="AW1532" t="str">
            <v>no</v>
          </cell>
          <cell r="AX1532" t="str">
            <v>D</v>
          </cell>
        </row>
        <row r="1533">
          <cell r="A1533" t="str">
            <v>VA-004/C2</v>
          </cell>
          <cell r="B1533">
            <v>1</v>
          </cell>
        </row>
        <row r="1534">
          <cell r="A1534" t="str">
            <v>VA-004/C3</v>
          </cell>
          <cell r="B1534">
            <v>1</v>
          </cell>
        </row>
        <row r="1535">
          <cell r="A1535" t="str">
            <v>VA-004/C4</v>
          </cell>
          <cell r="B1535">
            <v>1</v>
          </cell>
        </row>
        <row r="1536">
          <cell r="A1536" t="str">
            <v>VA-004/C5</v>
          </cell>
          <cell r="B1536">
            <v>1</v>
          </cell>
        </row>
        <row r="1537">
          <cell r="A1537" t="str">
            <v>VA-004/C6</v>
          </cell>
          <cell r="B1537">
            <v>1</v>
          </cell>
        </row>
        <row r="1538">
          <cell r="A1538" t="str">
            <v>VA-005/A1</v>
          </cell>
          <cell r="B1538">
            <v>1</v>
          </cell>
          <cell r="C1538" t="str">
            <v>VA-005/A1</v>
          </cell>
          <cell r="D1538" t="str">
            <v>VA-005/A</v>
          </cell>
          <cell r="E1538" t="str">
            <v>Varese</v>
          </cell>
          <cell r="F1538" t="str">
            <v>VA-005</v>
          </cell>
          <cell r="H1538" t="str">
            <v>N 45°39'59.95" E 8°48'42.45"</v>
          </cell>
          <cell r="I1538" t="str">
            <v>Via Mauro Venegoni ang. G. Giusti</v>
          </cell>
          <cell r="J1538">
            <v>3</v>
          </cell>
          <cell r="K1538">
            <v>5</v>
          </cell>
          <cell r="N1538">
            <v>1</v>
          </cell>
          <cell r="O1538" t="str">
            <v>3u.</v>
          </cell>
          <cell r="P1538">
            <v>16</v>
          </cell>
          <cell r="Q1538">
            <v>8</v>
          </cell>
          <cell r="R1538">
            <v>7</v>
          </cell>
          <cell r="S1538" t="str">
            <v>un autista soccorritore e due soccorritori</v>
          </cell>
          <cell r="T1538">
            <v>12</v>
          </cell>
          <cell r="U1538" t="str">
            <v>si</v>
          </cell>
          <cell r="V1538" t="str">
            <v>no</v>
          </cell>
          <cell r="W1538">
            <v>4299</v>
          </cell>
          <cell r="X1538">
            <v>69967</v>
          </cell>
          <cell r="Y1538">
            <v>16.275180274482437</v>
          </cell>
          <cell r="Z1538" t="str">
            <v>Gallarate1 h24</v>
          </cell>
          <cell r="AA1538" t="str">
            <v>H24</v>
          </cell>
          <cell r="AB1538">
            <v>0</v>
          </cell>
          <cell r="AC1538">
            <v>0</v>
          </cell>
          <cell r="AD1538">
            <v>26280</v>
          </cell>
          <cell r="AE1538">
            <v>2</v>
          </cell>
          <cell r="AF1538" t="str">
            <v>Impianto fisso per il mantenimento della carica elettrica dell'ambulanza presso la sede</v>
          </cell>
          <cell r="AG1538">
            <v>346</v>
          </cell>
          <cell r="AH1538" t="str">
            <v>Ambulanza tipo "A / A1"</v>
          </cell>
          <cell r="AI1538">
            <v>1</v>
          </cell>
          <cell r="AJ1538" t="str">
            <v>MSB</v>
          </cell>
          <cell r="AK1538" t="str">
            <v>NO</v>
          </cell>
          <cell r="AL1538">
            <v>8760</v>
          </cell>
          <cell r="AM1538">
            <v>0.33333333333333331</v>
          </cell>
          <cell r="AN1538">
            <v>0.33333333333333331</v>
          </cell>
          <cell r="AO1538" t="str">
            <v>tutti</v>
          </cell>
          <cell r="AP1538" t="str">
            <v>no</v>
          </cell>
          <cell r="AQ1538" t="str">
            <v>si</v>
          </cell>
          <cell r="AR1538" t="str">
            <v>si</v>
          </cell>
          <cell r="AS1538" t="str">
            <v>Tutta la dotazione prevista dal DOC. 37 di AREU. Il DAE e l'Elettrocardiografo sono forniti da AREU</v>
          </cell>
          <cell r="AT1538" t="str">
            <v>forniti da AREU</v>
          </cell>
          <cell r="AU1538" t="str">
            <v>pc completo di monitor, tastiera e mouse, connettività, telefono con SOREU</v>
          </cell>
          <cell r="AV1538" t="str">
            <v>radio veicolare</v>
          </cell>
          <cell r="AW1538" t="str">
            <v>no</v>
          </cell>
          <cell r="AX1538" t="str">
            <v>D</v>
          </cell>
        </row>
        <row r="1539">
          <cell r="A1539" t="str">
            <v>VA-005/A2</v>
          </cell>
          <cell r="B1539">
            <v>1</v>
          </cell>
        </row>
        <row r="1540">
          <cell r="A1540" t="str">
            <v>VA-005/A3</v>
          </cell>
          <cell r="B1540">
            <v>1</v>
          </cell>
        </row>
        <row r="1541">
          <cell r="A1541" t="str">
            <v>VA-005/A4</v>
          </cell>
          <cell r="B1541">
            <v>1</v>
          </cell>
        </row>
        <row r="1542">
          <cell r="A1542" t="str">
            <v>VA-005/A5</v>
          </cell>
          <cell r="B1542">
            <v>1</v>
          </cell>
        </row>
        <row r="1543">
          <cell r="A1543" t="str">
            <v>VA-005/A6</v>
          </cell>
          <cell r="B1543">
            <v>1</v>
          </cell>
        </row>
        <row r="1544">
          <cell r="A1544" t="str">
            <v>VA-005/B1</v>
          </cell>
          <cell r="B1544">
            <v>1</v>
          </cell>
          <cell r="C1544" t="str">
            <v>VA-005/B1</v>
          </cell>
          <cell r="D1544" t="str">
            <v>VA-005/B</v>
          </cell>
          <cell r="E1544" t="str">
            <v>Varese</v>
          </cell>
          <cell r="F1544" t="str">
            <v>VA-005</v>
          </cell>
          <cell r="H1544" t="str">
            <v>N 45°39'50.50" E 8°46'55.90"</v>
          </cell>
          <cell r="I1544" t="str">
            <v>Intersezione Viale Carlo Noè con SS33</v>
          </cell>
          <cell r="J1544">
            <v>3</v>
          </cell>
          <cell r="K1544">
            <v>5</v>
          </cell>
          <cell r="N1544">
            <v>1</v>
          </cell>
          <cell r="O1544" t="str">
            <v>2/3u.</v>
          </cell>
          <cell r="P1544">
            <v>16</v>
          </cell>
          <cell r="Q1544">
            <v>8</v>
          </cell>
          <cell r="R1544">
            <v>7</v>
          </cell>
          <cell r="S1544" t="str">
            <v>dalle ore 6 alle 22: un autista socc.re  e un socc.re; dalle ore 22 alle 6 un autista socc.re e due socc.ri</v>
          </cell>
          <cell r="T1544">
            <v>12</v>
          </cell>
          <cell r="U1544" t="str">
            <v>si</v>
          </cell>
          <cell r="V1544" t="str">
            <v>no</v>
          </cell>
          <cell r="W1544">
            <v>4299</v>
          </cell>
          <cell r="X1544">
            <v>69967</v>
          </cell>
          <cell r="Y1544">
            <v>16.275180274482437</v>
          </cell>
          <cell r="Z1544" t="str">
            <v>Gallarate2 h24</v>
          </cell>
          <cell r="AA1544" t="str">
            <v>H24</v>
          </cell>
          <cell r="AB1544">
            <v>0</v>
          </cell>
          <cell r="AC1544">
            <v>0</v>
          </cell>
          <cell r="AD1544">
            <v>20440</v>
          </cell>
          <cell r="AE1544">
            <v>2</v>
          </cell>
          <cell r="AF1544" t="str">
            <v>Impianto fisso per il mantenimento della carica elettrica dell'ambulanza presso la sede</v>
          </cell>
          <cell r="AG1544">
            <v>347</v>
          </cell>
          <cell r="AH1544" t="str">
            <v>Ambulanza tipo "A / A1"</v>
          </cell>
          <cell r="AI1544">
            <v>1</v>
          </cell>
          <cell r="AJ1544" t="str">
            <v>MSB</v>
          </cell>
          <cell r="AK1544" t="str">
            <v>NO</v>
          </cell>
          <cell r="AL1544">
            <v>8760</v>
          </cell>
          <cell r="AM1544">
            <v>0.33333333333333331</v>
          </cell>
          <cell r="AN1544">
            <v>0.33333333333333331</v>
          </cell>
          <cell r="AO1544" t="str">
            <v>tutti</v>
          </cell>
          <cell r="AP1544" t="str">
            <v>no</v>
          </cell>
          <cell r="AQ1544" t="str">
            <v>si</v>
          </cell>
          <cell r="AR1544" t="str">
            <v>si</v>
          </cell>
          <cell r="AS1544" t="str">
            <v>Tutta la dotazione prevista dal DOC. 37 di AREU. Il DAE e l'Elettrocardiografo sono forniti da AREU</v>
          </cell>
          <cell r="AT1544" t="str">
            <v>forniti da AREU</v>
          </cell>
          <cell r="AU1544" t="str">
            <v>pc completo di monitor, tastiera e mouse, connettività, telefono con SOREU</v>
          </cell>
          <cell r="AV1544" t="str">
            <v>radio veicolare</v>
          </cell>
          <cell r="AW1544" t="str">
            <v>no</v>
          </cell>
          <cell r="AX1544" t="str">
            <v>D</v>
          </cell>
        </row>
        <row r="1545">
          <cell r="A1545" t="str">
            <v>VA-005/B2</v>
          </cell>
          <cell r="B1545">
            <v>1</v>
          </cell>
        </row>
        <row r="1546">
          <cell r="A1546" t="str">
            <v>VA-005/B3</v>
          </cell>
          <cell r="B1546">
            <v>1</v>
          </cell>
        </row>
        <row r="1547">
          <cell r="A1547" t="str">
            <v>VA-005/B4</v>
          </cell>
          <cell r="B1547">
            <v>1</v>
          </cell>
        </row>
        <row r="1548">
          <cell r="A1548" t="str">
            <v>VA-005/B5</v>
          </cell>
          <cell r="B1548">
            <v>1</v>
          </cell>
        </row>
        <row r="1549">
          <cell r="A1549" t="str">
            <v>VA-005/B6</v>
          </cell>
          <cell r="B1549">
            <v>1</v>
          </cell>
        </row>
        <row r="1550">
          <cell r="A1550" t="str">
            <v>VA-005/C1</v>
          </cell>
          <cell r="B1550">
            <v>1</v>
          </cell>
          <cell r="C1550" t="str">
            <v>VA-005/C1</v>
          </cell>
          <cell r="D1550" t="str">
            <v>VA-005/C</v>
          </cell>
          <cell r="E1550" t="str">
            <v>Varese</v>
          </cell>
          <cell r="F1550" t="str">
            <v>VA-005</v>
          </cell>
          <cell r="H1550" t="str">
            <v>N045°40'33.16" E008°42'19.58"</v>
          </cell>
          <cell r="I1550" t="str">
            <v>Rotatoria SS336 con via Goito</v>
          </cell>
          <cell r="J1550">
            <v>5</v>
          </cell>
          <cell r="K1550">
            <v>12</v>
          </cell>
          <cell r="N1550">
            <v>1</v>
          </cell>
          <cell r="O1550" t="str">
            <v>3u.</v>
          </cell>
          <cell r="P1550">
            <v>16</v>
          </cell>
          <cell r="Q1550">
            <v>8</v>
          </cell>
          <cell r="R1550">
            <v>7</v>
          </cell>
          <cell r="S1550" t="str">
            <v>un autista soccorritore e due soccorritori</v>
          </cell>
          <cell r="T1550">
            <v>12</v>
          </cell>
          <cell r="U1550" t="str">
            <v>si</v>
          </cell>
          <cell r="V1550" t="str">
            <v>no</v>
          </cell>
          <cell r="W1550">
            <v>2929</v>
          </cell>
          <cell r="X1550">
            <v>69997</v>
          </cell>
          <cell r="Y1550">
            <v>23.89791737794469</v>
          </cell>
          <cell r="Z1550" t="str">
            <v>Somma lombardo h24</v>
          </cell>
          <cell r="AA1550" t="str">
            <v>H24</v>
          </cell>
          <cell r="AB1550">
            <v>0</v>
          </cell>
          <cell r="AC1550">
            <v>0</v>
          </cell>
          <cell r="AD1550">
            <v>26280</v>
          </cell>
          <cell r="AE1550">
            <v>2</v>
          </cell>
          <cell r="AF1550" t="str">
            <v>Impianto fisso per il mantenimento della carica elettrica dell'ambulanza presso la sede</v>
          </cell>
          <cell r="AG1550">
            <v>348</v>
          </cell>
          <cell r="AH1550" t="str">
            <v>Ambulanza tipo "A / A1"</v>
          </cell>
          <cell r="AI1550">
            <v>1</v>
          </cell>
          <cell r="AJ1550" t="str">
            <v>MSB</v>
          </cell>
          <cell r="AK1550" t="str">
            <v>NO</v>
          </cell>
          <cell r="AL1550">
            <v>8760</v>
          </cell>
          <cell r="AM1550">
            <v>0.33333333333333331</v>
          </cell>
          <cell r="AN1550">
            <v>0.33333333333333331</v>
          </cell>
          <cell r="AO1550" t="str">
            <v>tutti</v>
          </cell>
          <cell r="AP1550" t="str">
            <v>no</v>
          </cell>
          <cell r="AQ1550" t="str">
            <v>si</v>
          </cell>
          <cell r="AR1550" t="str">
            <v>si</v>
          </cell>
          <cell r="AS1550" t="str">
            <v>Tutta la dotazione prevista dal DOC. 37 di AREU. Il DAE e l'Elettrocardiografo sono forniti da AREU</v>
          </cell>
          <cell r="AT1550" t="str">
            <v>forniti da AREU</v>
          </cell>
          <cell r="AU1550" t="str">
            <v>pc completo di monitor, tastiera e mouse, connettività, telefono con SOREU</v>
          </cell>
          <cell r="AV1550" t="str">
            <v>radio veicolare</v>
          </cell>
          <cell r="AW1550" t="str">
            <v>no</v>
          </cell>
          <cell r="AX1550" t="str">
            <v>D</v>
          </cell>
        </row>
        <row r="1551">
          <cell r="A1551" t="str">
            <v>VA-005/C2</v>
          </cell>
          <cell r="B1551">
            <v>1</v>
          </cell>
        </row>
        <row r="1552">
          <cell r="A1552" t="str">
            <v>VA-005/C3</v>
          </cell>
          <cell r="B1552">
            <v>1</v>
          </cell>
        </row>
        <row r="1553">
          <cell r="A1553" t="str">
            <v>VA-005/C4</v>
          </cell>
          <cell r="B1553">
            <v>1</v>
          </cell>
        </row>
        <row r="1554">
          <cell r="A1554" t="str">
            <v>VA-005/C5</v>
          </cell>
          <cell r="B1554">
            <v>1</v>
          </cell>
        </row>
        <row r="1555">
          <cell r="A1555" t="str">
            <v>VA-005/C6</v>
          </cell>
          <cell r="B1555">
            <v>1</v>
          </cell>
        </row>
        <row r="1556">
          <cell r="A1556" t="str">
            <v>VA-006/A1</v>
          </cell>
          <cell r="B1556">
            <v>1</v>
          </cell>
          <cell r="C1556" t="str">
            <v>VA-006/A1</v>
          </cell>
          <cell r="D1556" t="str">
            <v>VA-006/A</v>
          </cell>
          <cell r="E1556" t="str">
            <v>Varese</v>
          </cell>
          <cell r="F1556" t="str">
            <v>VA-006</v>
          </cell>
          <cell r="H1556" t="str">
            <v>N 45°36'16.09" E 8°50'12.69"</v>
          </cell>
          <cell r="I1556" t="str">
            <v>Rotatoria Via Marco Polo Via Monte Grappa</v>
          </cell>
          <cell r="J1556">
            <v>3</v>
          </cell>
          <cell r="K1556">
            <v>5</v>
          </cell>
          <cell r="N1556">
            <v>1</v>
          </cell>
          <cell r="O1556" t="str">
            <v>3u.</v>
          </cell>
          <cell r="P1556">
            <v>16</v>
          </cell>
          <cell r="Q1556">
            <v>8</v>
          </cell>
          <cell r="R1556">
            <v>7</v>
          </cell>
          <cell r="S1556" t="str">
            <v>un autista soccorritore e due soccorritori</v>
          </cell>
          <cell r="T1556">
            <v>12</v>
          </cell>
          <cell r="U1556" t="str">
            <v>si</v>
          </cell>
          <cell r="V1556" t="str">
            <v>no</v>
          </cell>
          <cell r="W1556">
            <v>4538</v>
          </cell>
          <cell r="X1556">
            <v>56830</v>
          </cell>
          <cell r="Y1556">
            <v>12.52313794623182</v>
          </cell>
          <cell r="Z1556" t="str">
            <v>Busto1 h24</v>
          </cell>
          <cell r="AA1556" t="str">
            <v>H24</v>
          </cell>
          <cell r="AB1556">
            <v>0</v>
          </cell>
          <cell r="AC1556">
            <v>0</v>
          </cell>
          <cell r="AD1556">
            <v>26280</v>
          </cell>
          <cell r="AE1556">
            <v>2</v>
          </cell>
          <cell r="AF1556" t="str">
            <v>Impianto fisso per il mantenimento della carica elettrica dell'ambulanza presso la sede</v>
          </cell>
          <cell r="AG1556">
            <v>349</v>
          </cell>
          <cell r="AH1556" t="str">
            <v>Ambulanza tipo "A / A1"</v>
          </cell>
          <cell r="AI1556">
            <v>1</v>
          </cell>
          <cell r="AJ1556" t="str">
            <v>MSB</v>
          </cell>
          <cell r="AK1556" t="str">
            <v>NO</v>
          </cell>
          <cell r="AL1556">
            <v>8760</v>
          </cell>
          <cell r="AM1556">
            <v>0.33333333333333331</v>
          </cell>
          <cell r="AN1556">
            <v>0.33333333333333331</v>
          </cell>
          <cell r="AO1556" t="str">
            <v>tutti</v>
          </cell>
          <cell r="AP1556" t="str">
            <v>no</v>
          </cell>
          <cell r="AQ1556" t="str">
            <v>si</v>
          </cell>
          <cell r="AR1556" t="str">
            <v>si</v>
          </cell>
          <cell r="AS1556" t="str">
            <v>Tutta la dotazione prevista dal DOC. 37 di AREU. Il DAE e l'Elettrocardiografo sono forniti da AREU</v>
          </cell>
          <cell r="AT1556" t="str">
            <v>forniti da AREU</v>
          </cell>
          <cell r="AU1556" t="str">
            <v>pc completo di monitor, tastiera e mouse, connettività, telefono con SOREU</v>
          </cell>
          <cell r="AV1556" t="str">
            <v>radio veicolare</v>
          </cell>
          <cell r="AW1556" t="str">
            <v>no</v>
          </cell>
          <cell r="AX1556" t="str">
            <v>D</v>
          </cell>
        </row>
        <row r="1557">
          <cell r="A1557" t="str">
            <v>VA-006/A2</v>
          </cell>
          <cell r="B1557">
            <v>1</v>
          </cell>
        </row>
        <row r="1558">
          <cell r="A1558" t="str">
            <v>VA-006/A3</v>
          </cell>
          <cell r="B1558">
            <v>1</v>
          </cell>
        </row>
        <row r="1559">
          <cell r="A1559" t="str">
            <v>VA-006/A4</v>
          </cell>
          <cell r="B1559">
            <v>1</v>
          </cell>
        </row>
        <row r="1560">
          <cell r="A1560" t="str">
            <v>VA-006/A5</v>
          </cell>
          <cell r="B1560">
            <v>1</v>
          </cell>
        </row>
        <row r="1561">
          <cell r="A1561" t="str">
            <v>VA-006/A6</v>
          </cell>
          <cell r="B1561">
            <v>1</v>
          </cell>
        </row>
        <row r="1562">
          <cell r="A1562" t="str">
            <v>VA-006/B1</v>
          </cell>
          <cell r="B1562">
            <v>1</v>
          </cell>
          <cell r="C1562" t="str">
            <v>VA-006/B1</v>
          </cell>
          <cell r="D1562" t="str">
            <v>VA-006/B</v>
          </cell>
          <cell r="E1562" t="str">
            <v>Varese</v>
          </cell>
          <cell r="F1562" t="str">
            <v>VA-006</v>
          </cell>
          <cell r="H1562" t="str">
            <v>N 45°37'12.48'' E 8°51'8.74''</v>
          </cell>
          <cell r="I1562" t="str">
            <v>Viale Catelfidardo ang. via Villafranca</v>
          </cell>
          <cell r="J1562">
            <v>2</v>
          </cell>
          <cell r="K1562">
            <v>5</v>
          </cell>
          <cell r="N1562">
            <v>1</v>
          </cell>
          <cell r="O1562" t="str">
            <v>2/3u.</v>
          </cell>
          <cell r="P1562">
            <v>16</v>
          </cell>
          <cell r="Q1562">
            <v>8</v>
          </cell>
          <cell r="R1562">
            <v>7</v>
          </cell>
          <cell r="S1562" t="str">
            <v>dalle ore 6 alle 22: un autista socc.re  e un socc.re; dalle ore 22 alle 6 un autista socc.re e due socc.ri</v>
          </cell>
          <cell r="T1562">
            <v>12</v>
          </cell>
          <cell r="U1562" t="str">
            <v>si</v>
          </cell>
          <cell r="V1562" t="str">
            <v>no</v>
          </cell>
          <cell r="W1562">
            <v>4538</v>
          </cell>
          <cell r="X1562">
            <v>56830</v>
          </cell>
          <cell r="Y1562">
            <v>12.52313794623182</v>
          </cell>
          <cell r="Z1562" t="str">
            <v>Busto2 h24</v>
          </cell>
          <cell r="AA1562" t="str">
            <v>H24</v>
          </cell>
          <cell r="AB1562">
            <v>0</v>
          </cell>
          <cell r="AC1562">
            <v>0</v>
          </cell>
          <cell r="AD1562">
            <v>20440</v>
          </cell>
          <cell r="AE1562">
            <v>2</v>
          </cell>
          <cell r="AF1562" t="str">
            <v>Impianto fisso per il mantenimento della carica elettrica dell'ambulanza presso la sede</v>
          </cell>
          <cell r="AG1562">
            <v>350</v>
          </cell>
          <cell r="AH1562" t="str">
            <v>Ambulanza tipo "A / A1"</v>
          </cell>
          <cell r="AI1562">
            <v>1</v>
          </cell>
          <cell r="AJ1562" t="str">
            <v>MSB</v>
          </cell>
          <cell r="AK1562" t="str">
            <v>NO</v>
          </cell>
          <cell r="AL1562">
            <v>8760</v>
          </cell>
          <cell r="AM1562">
            <v>0.33333333333333331</v>
          </cell>
          <cell r="AN1562">
            <v>0.33333333333333331</v>
          </cell>
          <cell r="AO1562" t="str">
            <v>tutti</v>
          </cell>
          <cell r="AP1562" t="str">
            <v>no</v>
          </cell>
          <cell r="AQ1562" t="str">
            <v>si</v>
          </cell>
          <cell r="AR1562" t="str">
            <v>si</v>
          </cell>
          <cell r="AS1562" t="str">
            <v>Tutta la dotazione prevista dal DOC. 37 di AREU. Il DAE e l'Elettrocardiografo sono forniti da AREU</v>
          </cell>
          <cell r="AT1562" t="str">
            <v>forniti da AREU</v>
          </cell>
          <cell r="AU1562" t="str">
            <v>pc completo di monitor, tastiera e mouse, connettività, telefono con SOREU</v>
          </cell>
          <cell r="AV1562" t="str">
            <v>radio veicolare</v>
          </cell>
          <cell r="AW1562" t="str">
            <v>no</v>
          </cell>
          <cell r="AX1562" t="str">
            <v>D</v>
          </cell>
        </row>
        <row r="1563">
          <cell r="A1563" t="str">
            <v>VA-006/B2</v>
          </cell>
          <cell r="B1563">
            <v>1</v>
          </cell>
          <cell r="C1563" t="str">
            <v>VA-006/B2</v>
          </cell>
          <cell r="D1563" t="str">
            <v>VA-006/B</v>
          </cell>
          <cell r="E1563" t="str">
            <v>Varese</v>
          </cell>
          <cell r="F1563" t="str">
            <v>VA-006</v>
          </cell>
          <cell r="H1563" t="str">
            <v>N 45°35'09.1   E 8°51'22.8"</v>
          </cell>
          <cell r="I1563" t="str">
            <v>P.zza Gallarini</v>
          </cell>
          <cell r="J1563">
            <v>2</v>
          </cell>
          <cell r="K1563">
            <v>5</v>
          </cell>
          <cell r="N1563">
            <v>1</v>
          </cell>
          <cell r="O1563" t="str">
            <v>2u.</v>
          </cell>
          <cell r="P1563">
            <v>12</v>
          </cell>
          <cell r="Q1563">
            <v>0</v>
          </cell>
          <cell r="R1563">
            <v>7</v>
          </cell>
          <cell r="S1563" t="str">
            <v>un autista soccorritore e un soccorritore</v>
          </cell>
          <cell r="T1563">
            <v>12</v>
          </cell>
          <cell r="U1563" t="str">
            <v>no</v>
          </cell>
          <cell r="V1563" t="str">
            <v>no</v>
          </cell>
          <cell r="W1563">
            <v>2405</v>
          </cell>
          <cell r="X1563">
            <v>31814</v>
          </cell>
          <cell r="Y1563">
            <v>13.228274428274428</v>
          </cell>
          <cell r="Z1563" t="str">
            <v>Busto2 h12</v>
          </cell>
          <cell r="AA1563" t="str">
            <v>H12</v>
          </cell>
          <cell r="AB1563">
            <v>0</v>
          </cell>
          <cell r="AC1563">
            <v>0</v>
          </cell>
          <cell r="AD1563">
            <v>8760</v>
          </cell>
          <cell r="AE1563">
            <v>2</v>
          </cell>
          <cell r="AF1563" t="str">
            <v>Impianto fisso per il mantenimento della carica elettrica dell'ambulanza presso la sede</v>
          </cell>
          <cell r="AG1563">
            <v>351</v>
          </cell>
          <cell r="AH1563" t="str">
            <v>Ambulanza tipo "A / A1"</v>
          </cell>
          <cell r="AI1563">
            <v>1</v>
          </cell>
          <cell r="AJ1563" t="str">
            <v>MSB</v>
          </cell>
          <cell r="AK1563" t="str">
            <v>NO</v>
          </cell>
          <cell r="AL1563">
            <v>4380</v>
          </cell>
          <cell r="AM1563">
            <v>0.33333333333333331</v>
          </cell>
          <cell r="AN1563">
            <v>0.83333333333333337</v>
          </cell>
          <cell r="AO1563" t="str">
            <v>tutti</v>
          </cell>
          <cell r="AP1563" t="str">
            <v>no</v>
          </cell>
          <cell r="AQ1563" t="str">
            <v>si</v>
          </cell>
          <cell r="AR1563" t="str">
            <v>si</v>
          </cell>
          <cell r="AS1563" t="str">
            <v>Tutta la dotazione prevista dal DOC. 37 di AREU. Il DAE e l'Elettrocardiografo sono forniti da AREU</v>
          </cell>
          <cell r="AT1563" t="str">
            <v>forniti da AREU</v>
          </cell>
          <cell r="AU1563" t="str">
            <v>pc completo di monitor, tastiera e mouse, connettività, telefono con SOREU</v>
          </cell>
          <cell r="AV1563" t="str">
            <v>radio veicolare</v>
          </cell>
          <cell r="AW1563" t="str">
            <v>no</v>
          </cell>
          <cell r="AX1563" t="str">
            <v>D</v>
          </cell>
        </row>
        <row r="1564">
          <cell r="A1564" t="str">
            <v>VA-006/B3</v>
          </cell>
          <cell r="B1564">
            <v>1</v>
          </cell>
        </row>
        <row r="1565">
          <cell r="A1565" t="str">
            <v>VA-006/B4</v>
          </cell>
          <cell r="B1565">
            <v>1</v>
          </cell>
        </row>
        <row r="1566">
          <cell r="A1566" t="str">
            <v>VA-006/B5</v>
          </cell>
          <cell r="B1566">
            <v>1</v>
          </cell>
        </row>
        <row r="1567">
          <cell r="A1567" t="str">
            <v>VA-006/B6</v>
          </cell>
          <cell r="B1567">
            <v>1</v>
          </cell>
        </row>
        <row r="1568">
          <cell r="A1568" t="str">
            <v>VA-006/C1</v>
          </cell>
          <cell r="B1568">
            <v>1</v>
          </cell>
          <cell r="C1568" t="str">
            <v>VA-006/C1</v>
          </cell>
          <cell r="D1568" t="str">
            <v>VA-006/C</v>
          </cell>
          <cell r="E1568" t="str">
            <v>Varese</v>
          </cell>
          <cell r="F1568" t="str">
            <v>VA-006</v>
          </cell>
          <cell r="H1568" t="str">
            <v>N 45°39'19.1" E 8°52'58.4"</v>
          </cell>
          <cell r="I1568" t="str">
            <v>Via dei Ronchi angolo SP22</v>
          </cell>
          <cell r="J1568">
            <v>1</v>
          </cell>
          <cell r="K1568">
            <v>3</v>
          </cell>
          <cell r="N1568">
            <v>1</v>
          </cell>
          <cell r="O1568" t="str">
            <v>3u.</v>
          </cell>
          <cell r="P1568">
            <v>16</v>
          </cell>
          <cell r="Q1568">
            <v>8</v>
          </cell>
          <cell r="R1568">
            <v>7</v>
          </cell>
          <cell r="S1568" t="str">
            <v>un autista soccorritore e due soccorritori</v>
          </cell>
          <cell r="T1568">
            <v>12</v>
          </cell>
          <cell r="U1568" t="str">
            <v>si</v>
          </cell>
          <cell r="V1568" t="str">
            <v>si</v>
          </cell>
          <cell r="W1568">
            <v>4538</v>
          </cell>
          <cell r="X1568">
            <v>56830</v>
          </cell>
          <cell r="Y1568">
            <v>12.52313794623182</v>
          </cell>
          <cell r="Z1568" t="str">
            <v>Solbiate olona h24</v>
          </cell>
          <cell r="AA1568" t="str">
            <v>H24</v>
          </cell>
          <cell r="AB1568">
            <v>0</v>
          </cell>
          <cell r="AC1568">
            <v>0</v>
          </cell>
          <cell r="AD1568">
            <v>26280</v>
          </cell>
          <cell r="AE1568">
            <v>2</v>
          </cell>
          <cell r="AF1568" t="str">
            <v>Impianto fisso per il mantenimento della carica elettrica dell'ambulanza presso la sede</v>
          </cell>
          <cell r="AG1568">
            <v>352</v>
          </cell>
          <cell r="AH1568" t="str">
            <v>Ambulanza tipo "A / A1"</v>
          </cell>
          <cell r="AI1568">
            <v>1</v>
          </cell>
          <cell r="AJ1568" t="str">
            <v>MSB</v>
          </cell>
          <cell r="AK1568" t="str">
            <v>NO</v>
          </cell>
          <cell r="AL1568">
            <v>8760</v>
          </cell>
          <cell r="AM1568">
            <v>0.33333333333333331</v>
          </cell>
          <cell r="AN1568">
            <v>0.33333333333333331</v>
          </cell>
          <cell r="AO1568" t="str">
            <v>tutti</v>
          </cell>
          <cell r="AP1568" t="str">
            <v>no</v>
          </cell>
          <cell r="AQ1568" t="str">
            <v>si</v>
          </cell>
          <cell r="AR1568" t="str">
            <v>si</v>
          </cell>
          <cell r="AS1568" t="str">
            <v>Tutta la dotazione prevista dal DOC. 37 di AREU. Il DAE e l'Elettrocardiografo sono forniti da AREU</v>
          </cell>
          <cell r="AT1568" t="str">
            <v>forniti da AREU</v>
          </cell>
          <cell r="AU1568" t="str">
            <v>pc completo di monitor, tastiera e mouse,  connettività, telefono con SOREU. Integrazione con dotazione bariatrca fornita da AREU</v>
          </cell>
          <cell r="AV1568" t="str">
            <v>radio veicolare</v>
          </cell>
          <cell r="AW1568" t="str">
            <v>no</v>
          </cell>
          <cell r="AX1568" t="str">
            <v>D</v>
          </cell>
        </row>
        <row r="1569">
          <cell r="A1569" t="str">
            <v>VA-006/C2</v>
          </cell>
          <cell r="B1569">
            <v>1</v>
          </cell>
        </row>
        <row r="1570">
          <cell r="A1570" t="str">
            <v>VA-006/C3</v>
          </cell>
          <cell r="B1570">
            <v>1</v>
          </cell>
        </row>
        <row r="1571">
          <cell r="A1571" t="str">
            <v>VA-006/C4</v>
          </cell>
          <cell r="B1571">
            <v>1</v>
          </cell>
        </row>
        <row r="1572">
          <cell r="A1572" t="str">
            <v>VA-006/C5</v>
          </cell>
          <cell r="B1572">
            <v>1</v>
          </cell>
        </row>
        <row r="1573">
          <cell r="A1573" t="str">
            <v>VA-006/C6</v>
          </cell>
          <cell r="B1573">
            <v>1</v>
          </cell>
        </row>
        <row r="1574">
          <cell r="A1574" t="str">
            <v>VA-006/D1</v>
          </cell>
          <cell r="B1574">
            <v>1</v>
          </cell>
          <cell r="C1574" t="str">
            <v>VA-006/D1</v>
          </cell>
          <cell r="D1574" t="str">
            <v>VA-006/D</v>
          </cell>
          <cell r="E1574" t="str">
            <v>Varese</v>
          </cell>
          <cell r="F1574" t="str">
            <v>VA-006</v>
          </cell>
          <cell r="H1574" t="str">
            <v>N 45°37'31.29'' E 9°01'32.59''</v>
          </cell>
          <cell r="I1574" t="str">
            <v>intersezione Via Varese con Via Novara</v>
          </cell>
          <cell r="J1574">
            <v>4</v>
          </cell>
          <cell r="K1574">
            <v>8</v>
          </cell>
          <cell r="N1574">
            <v>1</v>
          </cell>
          <cell r="O1574" t="str">
            <v>2/3u.</v>
          </cell>
          <cell r="P1574">
            <v>16</v>
          </cell>
          <cell r="Q1574">
            <v>8</v>
          </cell>
          <cell r="R1574">
            <v>7</v>
          </cell>
          <cell r="S1574" t="str">
            <v>dalle ore 6 alle 22: un autista socc.re  e un socc.re; dalle ore 22 alle 6 un autista socc.re e due socc.ri</v>
          </cell>
          <cell r="T1574">
            <v>12</v>
          </cell>
          <cell r="U1574" t="str">
            <v>si</v>
          </cell>
          <cell r="V1574" t="str">
            <v>no</v>
          </cell>
          <cell r="W1574">
            <v>4087</v>
          </cell>
          <cell r="X1574">
            <v>60285</v>
          </cell>
          <cell r="Y1574">
            <v>14.750428186934181</v>
          </cell>
          <cell r="Z1574" t="str">
            <v>Saronno h24</v>
          </cell>
          <cell r="AA1574" t="str">
            <v>H24</v>
          </cell>
          <cell r="AB1574">
            <v>0</v>
          </cell>
          <cell r="AC1574">
            <v>0</v>
          </cell>
          <cell r="AD1574">
            <v>20440</v>
          </cell>
          <cell r="AE1574">
            <v>2</v>
          </cell>
          <cell r="AF1574" t="str">
            <v>Impianto fisso per il mantenimento della carica elettrica dell'ambulanza presso la sede</v>
          </cell>
          <cell r="AG1574">
            <v>353</v>
          </cell>
          <cell r="AH1574" t="str">
            <v>Ambulanza tipo "A / A1"</v>
          </cell>
          <cell r="AI1574">
            <v>1</v>
          </cell>
          <cell r="AJ1574" t="str">
            <v>MSB</v>
          </cell>
          <cell r="AK1574" t="str">
            <v>NO</v>
          </cell>
          <cell r="AL1574">
            <v>8760</v>
          </cell>
          <cell r="AM1574">
            <v>0.33333333333333331</v>
          </cell>
          <cell r="AN1574">
            <v>0.33333333333333331</v>
          </cell>
          <cell r="AO1574" t="str">
            <v>tutti</v>
          </cell>
          <cell r="AP1574" t="str">
            <v>no</v>
          </cell>
          <cell r="AQ1574" t="str">
            <v>si</v>
          </cell>
          <cell r="AR1574" t="str">
            <v>si</v>
          </cell>
          <cell r="AS1574" t="str">
            <v>Tutta la dotazione prevista dal DOC. 37 di AREU. Il DAE e l'Elettrocardiografo sono forniti da AREU</v>
          </cell>
          <cell r="AT1574" t="str">
            <v>forniti da AREU</v>
          </cell>
          <cell r="AU1574" t="str">
            <v>pc completo di monitor, tastiera e mouse, connettività, telefono con SOREU</v>
          </cell>
          <cell r="AV1574" t="str">
            <v>radio veicolare</v>
          </cell>
          <cell r="AW1574" t="str">
            <v>no</v>
          </cell>
          <cell r="AX1574" t="str">
            <v>D</v>
          </cell>
        </row>
        <row r="1575">
          <cell r="A1575" t="str">
            <v>VA-006/D2</v>
          </cell>
          <cell r="B1575">
            <v>1</v>
          </cell>
          <cell r="C1575" t="str">
            <v>VA-006/D2</v>
          </cell>
          <cell r="D1575" t="str">
            <v>VA-006/D</v>
          </cell>
          <cell r="E1575" t="str">
            <v>Varese</v>
          </cell>
          <cell r="F1575" t="str">
            <v>VA-006</v>
          </cell>
          <cell r="H1575" t="str">
            <v>N 45°39'28.80''  E 8°58'41.66''</v>
          </cell>
          <cell r="I1575" t="str">
            <v>Cislago, SP 233 ang. Via Raffaello Sanzio</v>
          </cell>
          <cell r="J1575">
            <v>4</v>
          </cell>
          <cell r="K1575">
            <v>8</v>
          </cell>
          <cell r="N1575">
            <v>1</v>
          </cell>
          <cell r="O1575" t="str">
            <v>2u.</v>
          </cell>
          <cell r="P1575">
            <v>8</v>
          </cell>
          <cell r="Q1575">
            <v>0</v>
          </cell>
          <cell r="R1575">
            <v>5</v>
          </cell>
          <cell r="S1575" t="str">
            <v>un autista soccorritore e un soccorritore</v>
          </cell>
          <cell r="T1575">
            <v>12</v>
          </cell>
          <cell r="U1575" t="str">
            <v>no</v>
          </cell>
          <cell r="V1575" t="str">
            <v>no</v>
          </cell>
          <cell r="W1575">
            <v>1164</v>
          </cell>
          <cell r="X1575">
            <v>24926</v>
          </cell>
          <cell r="Y1575">
            <v>21.414089347079038</v>
          </cell>
          <cell r="Z1575" t="str">
            <v>Cislago h8</v>
          </cell>
          <cell r="AA1575" t="str">
            <v>H8</v>
          </cell>
          <cell r="AB1575">
            <v>0</v>
          </cell>
          <cell r="AC1575">
            <v>0</v>
          </cell>
          <cell r="AD1575">
            <v>4176</v>
          </cell>
          <cell r="AE1575">
            <v>2</v>
          </cell>
          <cell r="AF1575" t="str">
            <v>Impianto fisso per il mantenimento della carica elettrica dell'ambulanza presso la sede</v>
          </cell>
          <cell r="AG1575">
            <v>354</v>
          </cell>
          <cell r="AH1575" t="str">
            <v>Ambulanza tipo "A / A1"</v>
          </cell>
          <cell r="AI1575">
            <v>1</v>
          </cell>
          <cell r="AJ1575" t="str">
            <v>MSB</v>
          </cell>
          <cell r="AK1575" t="str">
            <v>NO</v>
          </cell>
          <cell r="AL1575">
            <v>2088</v>
          </cell>
          <cell r="AM1575">
            <v>0.41666666666666669</v>
          </cell>
          <cell r="AN1575">
            <v>0.75</v>
          </cell>
          <cell r="AO1575" t="str">
            <v>da lunedì a venerdì</v>
          </cell>
          <cell r="AP1575" t="str">
            <v>sabato e domenica</v>
          </cell>
          <cell r="AQ1575" t="str">
            <v>si</v>
          </cell>
          <cell r="AR1575" t="str">
            <v>si</v>
          </cell>
          <cell r="AS1575" t="str">
            <v>Tutta la dotazione prevista dal DOC. 37 di AREU. Il DAE e l'Elettrocardiografo sono forniti da AREU</v>
          </cell>
          <cell r="AT1575" t="str">
            <v>forniti da AREU</v>
          </cell>
          <cell r="AU1575" t="str">
            <v>pc completo di monitor, tastiera e mouse, connettività, telefono con SOREU</v>
          </cell>
          <cell r="AV1575" t="str">
            <v>radio veicolare</v>
          </cell>
          <cell r="AW1575" t="str">
            <v>no</v>
          </cell>
          <cell r="AX1575" t="str">
            <v>D</v>
          </cell>
        </row>
        <row r="1576">
          <cell r="A1576" t="str">
            <v>VA-006/D3</v>
          </cell>
          <cell r="B1576">
            <v>1</v>
          </cell>
        </row>
        <row r="1577">
          <cell r="A1577" t="str">
            <v>VA-006/D4</v>
          </cell>
          <cell r="B1577">
            <v>1</v>
          </cell>
        </row>
        <row r="1578">
          <cell r="A1578" t="str">
            <v>VA-006/D5</v>
          </cell>
          <cell r="B1578">
            <v>1</v>
          </cell>
        </row>
        <row r="1579">
          <cell r="A1579" t="str">
            <v>VA-006/D6</v>
          </cell>
          <cell r="B1579">
            <v>1</v>
          </cell>
        </row>
        <row r="1580">
          <cell r="A1580" t="str">
            <v>VA-006/E1</v>
          </cell>
          <cell r="B1580">
            <v>1</v>
          </cell>
          <cell r="C1580" t="str">
            <v>VA-006/E1</v>
          </cell>
          <cell r="D1580" t="str">
            <v>VA-006/E</v>
          </cell>
          <cell r="E1580" t="str">
            <v>Varese</v>
          </cell>
          <cell r="F1580" t="str">
            <v>VA-006</v>
          </cell>
          <cell r="H1580" t="str">
            <v>N 45°35'53.26'' E 9°03'59.29''</v>
          </cell>
          <cell r="I1580" t="str">
            <v>intersezione via Vecchia Valassina con via A.Scarlatti</v>
          </cell>
          <cell r="J1580">
            <v>4</v>
          </cell>
          <cell r="K1580">
            <v>8</v>
          </cell>
          <cell r="N1580">
            <v>1</v>
          </cell>
          <cell r="O1580" t="str">
            <v>3u.</v>
          </cell>
          <cell r="P1580">
            <v>16</v>
          </cell>
          <cell r="Q1580">
            <v>8</v>
          </cell>
          <cell r="R1580">
            <v>7</v>
          </cell>
          <cell r="S1580" t="str">
            <v>un autista soccorritore e due soccorritori</v>
          </cell>
          <cell r="T1580">
            <v>12</v>
          </cell>
          <cell r="U1580" t="str">
            <v>si</v>
          </cell>
          <cell r="V1580" t="str">
            <v>no</v>
          </cell>
          <cell r="W1580">
            <v>3626</v>
          </cell>
          <cell r="X1580">
            <v>52523</v>
          </cell>
          <cell r="Y1580">
            <v>14.485107556536128</v>
          </cell>
          <cell r="Z1580" t="str">
            <v>Caronno p. h24</v>
          </cell>
          <cell r="AA1580" t="str">
            <v>H24</v>
          </cell>
          <cell r="AB1580">
            <v>0</v>
          </cell>
          <cell r="AC1580">
            <v>0</v>
          </cell>
          <cell r="AD1580">
            <v>26280</v>
          </cell>
          <cell r="AE1580">
            <v>2</v>
          </cell>
          <cell r="AF1580" t="str">
            <v>Impianto fisso per il mantenimento della carica elettrica dell'ambulanza presso la sede</v>
          </cell>
          <cell r="AG1580">
            <v>355</v>
          </cell>
          <cell r="AH1580" t="str">
            <v>Ambulanza tipo "A / A1"</v>
          </cell>
          <cell r="AI1580">
            <v>1</v>
          </cell>
          <cell r="AJ1580" t="str">
            <v>MSB</v>
          </cell>
          <cell r="AK1580" t="str">
            <v>NO</v>
          </cell>
          <cell r="AL1580">
            <v>8760</v>
          </cell>
          <cell r="AM1580">
            <v>0.33333333333333331</v>
          </cell>
          <cell r="AN1580">
            <v>0.33333333333333331</v>
          </cell>
          <cell r="AO1580" t="str">
            <v>tutti</v>
          </cell>
          <cell r="AP1580" t="str">
            <v>no</v>
          </cell>
          <cell r="AQ1580" t="str">
            <v>si</v>
          </cell>
          <cell r="AR1580" t="str">
            <v>si</v>
          </cell>
          <cell r="AS1580" t="str">
            <v>Tutta la dotazione prevista dal DOC. 37 di AREU. Il DAE e l'Elettrocardiografo sono forniti da AREU</v>
          </cell>
          <cell r="AT1580" t="str">
            <v>forniti da AREU</v>
          </cell>
          <cell r="AU1580" t="str">
            <v>pc completo di monitor, tastiera e mouse, connettività, telefono con SOREU</v>
          </cell>
          <cell r="AV1580" t="str">
            <v>radio veicolare</v>
          </cell>
          <cell r="AW1580" t="str">
            <v>no</v>
          </cell>
          <cell r="AX1580" t="str">
            <v>D</v>
          </cell>
        </row>
        <row r="1581">
          <cell r="A1581" t="str">
            <v>VA-006/E2</v>
          </cell>
          <cell r="B1581">
            <v>1</v>
          </cell>
          <cell r="C1581" t="str">
            <v>VA-006/E2</v>
          </cell>
          <cell r="D1581" t="str">
            <v>VA-006/E</v>
          </cell>
          <cell r="E1581" t="str">
            <v>Varese</v>
          </cell>
          <cell r="F1581" t="str">
            <v>VA-006</v>
          </cell>
          <cell r="H1581" t="str">
            <v>N 45°36'04.17'' E 9°1'33.24''</v>
          </cell>
          <cell r="I1581" t="str">
            <v>Origgio, intersezione SP 233 con via Saronnino</v>
          </cell>
          <cell r="J1581">
            <v>4</v>
          </cell>
          <cell r="K1581">
            <v>8</v>
          </cell>
          <cell r="N1581">
            <v>1</v>
          </cell>
          <cell r="O1581" t="str">
            <v>2u.</v>
          </cell>
          <cell r="P1581">
            <v>12</v>
          </cell>
          <cell r="Q1581">
            <v>0</v>
          </cell>
          <cell r="R1581">
            <v>5</v>
          </cell>
          <cell r="S1581" t="str">
            <v>un autista soccorritore e un soccorritore</v>
          </cell>
          <cell r="T1581">
            <v>12</v>
          </cell>
          <cell r="U1581" t="str">
            <v>no</v>
          </cell>
          <cell r="V1581" t="str">
            <v>no</v>
          </cell>
          <cell r="W1581">
            <v>1888</v>
          </cell>
          <cell r="X1581">
            <v>32690</v>
          </cell>
          <cell r="Y1581">
            <v>17.314618644067796</v>
          </cell>
          <cell r="Z1581" t="str">
            <v>Origgio h12</v>
          </cell>
          <cell r="AA1581" t="str">
            <v>H12</v>
          </cell>
          <cell r="AB1581">
            <v>0</v>
          </cell>
          <cell r="AC1581">
            <v>0</v>
          </cell>
          <cell r="AD1581">
            <v>6264</v>
          </cell>
          <cell r="AE1581">
            <v>2</v>
          </cell>
          <cell r="AF1581" t="str">
            <v>Impianto fisso per il mantenimento della carica elettrica dell'ambulanza presso la sede</v>
          </cell>
          <cell r="AG1581">
            <v>356</v>
          </cell>
          <cell r="AH1581" t="str">
            <v>Ambulanza tipo "A / A1"</v>
          </cell>
          <cell r="AI1581">
            <v>1</v>
          </cell>
          <cell r="AJ1581" t="str">
            <v>MSB</v>
          </cell>
          <cell r="AK1581" t="str">
            <v>NO</v>
          </cell>
          <cell r="AL1581">
            <v>3132</v>
          </cell>
          <cell r="AM1581">
            <v>0.33333333333333331</v>
          </cell>
          <cell r="AN1581">
            <v>0.83333333333333337</v>
          </cell>
          <cell r="AO1581" t="str">
            <v>da lunedì a venerdì</v>
          </cell>
          <cell r="AP1581" t="str">
            <v>sabato e domenica</v>
          </cell>
          <cell r="AQ1581" t="str">
            <v>si</v>
          </cell>
          <cell r="AR1581" t="str">
            <v>si</v>
          </cell>
          <cell r="AS1581" t="str">
            <v>Tutta la dotazione prevista dal DOC. 37 di AREU. Il DAE e l'Elettrocardiografo sono forniti da AREU</v>
          </cell>
          <cell r="AT1581" t="str">
            <v>forniti da AREU</v>
          </cell>
          <cell r="AU1581" t="str">
            <v>pc completo di monitor, tastiera e mouse, connettività, telefono con SOREU</v>
          </cell>
          <cell r="AV1581" t="str">
            <v>radio veicolare</v>
          </cell>
          <cell r="AW1581" t="str">
            <v>no</v>
          </cell>
          <cell r="AX1581" t="str">
            <v>D</v>
          </cell>
        </row>
        <row r="1582">
          <cell r="A1582" t="str">
            <v>VA-006/E3</v>
          </cell>
          <cell r="B1582">
            <v>1</v>
          </cell>
        </row>
        <row r="1583">
          <cell r="A1583" t="str">
            <v>VA-006/E4</v>
          </cell>
          <cell r="B1583">
            <v>1</v>
          </cell>
        </row>
        <row r="1584">
          <cell r="A1584" t="str">
            <v>VA-006/E5</v>
          </cell>
          <cell r="B1584">
            <v>1</v>
          </cell>
        </row>
        <row r="1585">
          <cell r="A1585" t="str">
            <v>VA-006/E6</v>
          </cell>
          <cell r="B1585">
            <v>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BC4EF-0276-4F5E-B7AC-05B5F4171FF1}">
  <dimension ref="A1:B35"/>
  <sheetViews>
    <sheetView showGridLines="0" zoomScaleNormal="100" workbookViewId="0">
      <selection activeCell="A16" sqref="A16"/>
    </sheetView>
  </sheetViews>
  <sheetFormatPr defaultRowHeight="15" x14ac:dyDescent="0.25"/>
  <cols>
    <col min="1" max="1" width="6.28515625" customWidth="1"/>
    <col min="2" max="2" width="17.42578125" bestFit="1" customWidth="1"/>
  </cols>
  <sheetData>
    <row r="1" spans="1:2" ht="24" x14ac:dyDescent="0.4">
      <c r="A1" s="25" t="s">
        <v>3291</v>
      </c>
    </row>
    <row r="2" spans="1:2" ht="24" x14ac:dyDescent="0.4">
      <c r="A2" s="25"/>
      <c r="B2" t="s">
        <v>3292</v>
      </c>
    </row>
    <row r="4" spans="1:2" ht="24" x14ac:dyDescent="0.4">
      <c r="A4" s="25" t="s">
        <v>3401</v>
      </c>
      <c r="B4" s="26"/>
    </row>
    <row r="5" spans="1:2" x14ac:dyDescent="0.25">
      <c r="A5" s="26"/>
      <c r="B5" s="26"/>
    </row>
    <row r="6" spans="1:2" x14ac:dyDescent="0.25">
      <c r="A6">
        <v>1</v>
      </c>
      <c r="B6" t="s">
        <v>3402</v>
      </c>
    </row>
    <row r="7" spans="1:2" x14ac:dyDescent="0.25">
      <c r="A7">
        <v>2</v>
      </c>
      <c r="B7" t="s">
        <v>3403</v>
      </c>
    </row>
    <row r="8" spans="1:2" x14ac:dyDescent="0.25">
      <c r="A8">
        <v>3</v>
      </c>
      <c r="B8" t="s">
        <v>3404</v>
      </c>
    </row>
    <row r="9" spans="1:2" x14ac:dyDescent="0.25">
      <c r="A9">
        <v>4</v>
      </c>
      <c r="B9" t="s">
        <v>3405</v>
      </c>
    </row>
    <row r="10" spans="1:2" ht="15.75" x14ac:dyDescent="0.25">
      <c r="B10" s="27"/>
    </row>
    <row r="11" spans="1:2" ht="24" x14ac:dyDescent="0.4">
      <c r="A11" s="25" t="s">
        <v>3411</v>
      </c>
      <c r="B11" s="26"/>
    </row>
    <row r="12" spans="1:2" x14ac:dyDescent="0.25">
      <c r="A12" s="26"/>
      <c r="B12" s="26"/>
    </row>
    <row r="13" spans="1:2" x14ac:dyDescent="0.25">
      <c r="A13">
        <v>5</v>
      </c>
      <c r="B13" t="s">
        <v>3402</v>
      </c>
    </row>
    <row r="14" spans="1:2" x14ac:dyDescent="0.25">
      <c r="A14">
        <v>6</v>
      </c>
      <c r="B14" t="s">
        <v>3403</v>
      </c>
    </row>
    <row r="15" spans="1:2" x14ac:dyDescent="0.25">
      <c r="A15">
        <v>7</v>
      </c>
      <c r="B15" t="s">
        <v>3404</v>
      </c>
    </row>
    <row r="16" spans="1:2" x14ac:dyDescent="0.25">
      <c r="A16">
        <v>8</v>
      </c>
      <c r="B16" t="s">
        <v>3405</v>
      </c>
    </row>
    <row r="17" spans="1:2" ht="15.75" x14ac:dyDescent="0.25">
      <c r="B17" s="27"/>
    </row>
    <row r="18" spans="1:2" ht="15.75" x14ac:dyDescent="0.25">
      <c r="B18" s="27"/>
    </row>
    <row r="19" spans="1:2" ht="15.75" x14ac:dyDescent="0.25">
      <c r="B19" s="27"/>
    </row>
    <row r="20" spans="1:2" ht="24" x14ac:dyDescent="0.4">
      <c r="A20" s="25"/>
      <c r="B20" s="26"/>
    </row>
    <row r="21" spans="1:2" x14ac:dyDescent="0.25">
      <c r="A21" s="26"/>
      <c r="B21" s="26"/>
    </row>
    <row r="22" spans="1:2" x14ac:dyDescent="0.25">
      <c r="A22" s="26"/>
      <c r="B22" s="26"/>
    </row>
    <row r="23" spans="1:2" x14ac:dyDescent="0.25">
      <c r="A23" s="26"/>
      <c r="B23" s="26"/>
    </row>
    <row r="24" spans="1:2" x14ac:dyDescent="0.25">
      <c r="A24" s="26"/>
      <c r="B24" s="26"/>
    </row>
    <row r="25" spans="1:2" ht="15.75" x14ac:dyDescent="0.25">
      <c r="B25" s="27"/>
    </row>
    <row r="27" spans="1:2" x14ac:dyDescent="0.25">
      <c r="B27" s="26"/>
    </row>
    <row r="28" spans="1:2" x14ac:dyDescent="0.25">
      <c r="B28" s="26"/>
    </row>
    <row r="29" spans="1:2" x14ac:dyDescent="0.25">
      <c r="B29" s="26"/>
    </row>
    <row r="30" spans="1:2" x14ac:dyDescent="0.25">
      <c r="B30" s="26"/>
    </row>
    <row r="31" spans="1:2" x14ac:dyDescent="0.25">
      <c r="B31" s="26"/>
    </row>
    <row r="32" spans="1:2" x14ac:dyDescent="0.25">
      <c r="B32" s="26"/>
    </row>
    <row r="33" spans="2:2" x14ac:dyDescent="0.25">
      <c r="B33" s="26"/>
    </row>
    <row r="34" spans="2:2" x14ac:dyDescent="0.25">
      <c r="B34" s="26"/>
    </row>
    <row r="35" spans="2:2" x14ac:dyDescent="0.25">
      <c r="B35" s="26"/>
    </row>
  </sheetData>
  <sheetProtection algorithmName="SHA-512" hashValue="bMjI7vhQ1E0hrjG5kVU1sgXN2cv1iFku0LCzY/BE+74fWPzPa5eqDFp6WupZX+s0RJaj8AtDS65VJbI0Dt7cKQ==" saltValue="ErsY12LiJ+1i4SljJoZ+bg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95888-C411-4FC2-AC66-8E6D8D650FDB}">
  <sheetPr>
    <pageSetUpPr fitToPage="1"/>
  </sheetPr>
  <dimension ref="A2:AD1530"/>
  <sheetViews>
    <sheetView tabSelected="1" topLeftCell="H1" zoomScaleNormal="100" workbookViewId="0">
      <selection activeCell="J13" sqref="J13"/>
    </sheetView>
  </sheetViews>
  <sheetFormatPr defaultColWidth="9.140625" defaultRowHeight="16.5" x14ac:dyDescent="0.25"/>
  <cols>
    <col min="1" max="1" width="2.140625" style="1" hidden="1" customWidth="1"/>
    <col min="2" max="2" width="32.42578125" hidden="1" customWidth="1"/>
    <col min="3" max="4" width="7.7109375" hidden="1" customWidth="1"/>
    <col min="5" max="5" width="8" hidden="1" customWidth="1"/>
    <col min="6" max="7" width="10.7109375" hidden="1" customWidth="1"/>
    <col min="8" max="8" width="3.28515625" style="1" bestFit="1" customWidth="1"/>
    <col min="9" max="9" width="32" style="1" customWidth="1"/>
    <col min="10" max="10" width="21.42578125" style="1" customWidth="1"/>
    <col min="11" max="11" width="13.7109375" style="1" customWidth="1"/>
    <col min="12" max="12" width="55.85546875" style="1" customWidth="1"/>
    <col min="13" max="13" width="13.7109375" style="1" customWidth="1"/>
    <col min="14" max="15" width="15.140625" style="1" customWidth="1"/>
    <col min="16" max="16" width="17" style="1" customWidth="1"/>
    <col min="17" max="17" width="21" style="1" customWidth="1"/>
    <col min="18" max="18" width="9.5703125" style="1" bestFit="1" customWidth="1"/>
    <col min="19" max="19" width="11.28515625" style="1" bestFit="1" customWidth="1"/>
    <col min="20" max="20" width="9.140625" style="1"/>
    <col min="21" max="21" width="13.7109375" style="1" bestFit="1" customWidth="1"/>
    <col min="22" max="16384" width="9.140625" style="1"/>
  </cols>
  <sheetData>
    <row r="2" spans="1:30" ht="45" x14ac:dyDescent="0.25">
      <c r="B2" t="s">
        <v>3283</v>
      </c>
      <c r="C2" s="51" t="s">
        <v>3320</v>
      </c>
      <c r="D2" s="51" t="s">
        <v>3321</v>
      </c>
      <c r="E2" t="s">
        <v>3284</v>
      </c>
      <c r="F2" t="s">
        <v>3282</v>
      </c>
      <c r="I2" s="6" t="s">
        <v>16</v>
      </c>
    </row>
    <row r="3" spans="1:30" ht="18.75" customHeight="1" x14ac:dyDescent="0.25">
      <c r="B3" t="s">
        <v>20</v>
      </c>
      <c r="C3" t="s">
        <v>19</v>
      </c>
      <c r="D3" t="s">
        <v>19</v>
      </c>
      <c r="E3">
        <v>3019030</v>
      </c>
      <c r="F3" t="s">
        <v>21</v>
      </c>
      <c r="J3" s="2" t="s">
        <v>3285</v>
      </c>
      <c r="K3" s="2"/>
      <c r="L3" s="63"/>
      <c r="M3" s="64"/>
      <c r="N3" s="64"/>
      <c r="O3" s="65"/>
    </row>
    <row r="4" spans="1:30" x14ac:dyDescent="0.25">
      <c r="B4" t="s">
        <v>23</v>
      </c>
      <c r="C4" t="s">
        <v>22</v>
      </c>
      <c r="D4" t="s">
        <v>22</v>
      </c>
      <c r="E4">
        <v>3108007</v>
      </c>
      <c r="F4" t="s">
        <v>24</v>
      </c>
      <c r="I4" s="7" t="s">
        <v>6</v>
      </c>
    </row>
    <row r="5" spans="1:30" x14ac:dyDescent="0.25">
      <c r="B5" t="s">
        <v>26</v>
      </c>
      <c r="C5" t="s">
        <v>25</v>
      </c>
      <c r="D5" t="s">
        <v>25</v>
      </c>
      <c r="E5">
        <v>3012011</v>
      </c>
      <c r="F5" t="s">
        <v>27</v>
      </c>
      <c r="I5" s="62" t="s">
        <v>8</v>
      </c>
      <c r="J5" s="62"/>
      <c r="K5" s="62"/>
      <c r="L5" s="62"/>
      <c r="M5" s="62"/>
      <c r="N5" s="62"/>
      <c r="O5" s="62"/>
    </row>
    <row r="6" spans="1:30" ht="17.25" thickBot="1" x14ac:dyDescent="0.3">
      <c r="B6" t="s">
        <v>29</v>
      </c>
      <c r="C6" t="s">
        <v>28</v>
      </c>
      <c r="D6" t="s">
        <v>28</v>
      </c>
      <c r="E6">
        <v>3012012</v>
      </c>
      <c r="F6" t="s">
        <v>27</v>
      </c>
      <c r="I6" s="62" t="s">
        <v>17</v>
      </c>
      <c r="J6" s="62"/>
      <c r="K6" s="62"/>
      <c r="L6" s="62"/>
      <c r="M6" s="62"/>
      <c r="N6" s="62"/>
      <c r="O6" s="62"/>
    </row>
    <row r="7" spans="1:30" ht="23.25" thickBot="1" x14ac:dyDescent="0.3">
      <c r="B7" t="s">
        <v>31</v>
      </c>
      <c r="C7" t="s">
        <v>30</v>
      </c>
      <c r="D7" t="s">
        <v>30</v>
      </c>
      <c r="E7">
        <v>3012013</v>
      </c>
      <c r="F7" t="s">
        <v>27</v>
      </c>
      <c r="I7" s="62" t="s">
        <v>7</v>
      </c>
      <c r="J7" s="62"/>
      <c r="K7" s="62"/>
      <c r="L7" s="62"/>
      <c r="M7" s="62"/>
      <c r="N7" s="62"/>
      <c r="O7" s="62"/>
      <c r="P7" s="5" t="s">
        <v>3</v>
      </c>
      <c r="Q7" s="11">
        <f>SUM(S10:S24)</f>
        <v>157.29863013698628</v>
      </c>
    </row>
    <row r="8" spans="1:30" x14ac:dyDescent="0.25">
      <c r="B8" t="s">
        <v>33</v>
      </c>
      <c r="C8" t="s">
        <v>32</v>
      </c>
      <c r="D8" t="s">
        <v>32</v>
      </c>
      <c r="E8">
        <v>3012014</v>
      </c>
      <c r="F8" t="s">
        <v>27</v>
      </c>
    </row>
    <row r="9" spans="1:30" s="2" customFormat="1" ht="57" x14ac:dyDescent="0.25">
      <c r="B9" t="s">
        <v>34</v>
      </c>
      <c r="C9" t="s">
        <v>25</v>
      </c>
      <c r="D9" t="s">
        <v>25</v>
      </c>
      <c r="E9">
        <v>3012015</v>
      </c>
      <c r="F9" t="s">
        <v>27</v>
      </c>
      <c r="G9"/>
      <c r="I9" s="3" t="s">
        <v>3406</v>
      </c>
      <c r="J9" s="3" t="s">
        <v>3407</v>
      </c>
      <c r="K9" s="3" t="s">
        <v>3321</v>
      </c>
      <c r="L9" s="3" t="s">
        <v>3408</v>
      </c>
      <c r="M9" s="3" t="s">
        <v>10</v>
      </c>
      <c r="N9" s="3" t="s">
        <v>13</v>
      </c>
      <c r="O9" s="3" t="s">
        <v>4</v>
      </c>
      <c r="P9" s="3" t="s">
        <v>3293</v>
      </c>
      <c r="Q9" s="3" t="s">
        <v>9</v>
      </c>
      <c r="R9" s="3" t="s">
        <v>12</v>
      </c>
      <c r="S9" s="3" t="s">
        <v>11</v>
      </c>
      <c r="AD9" s="2" t="s">
        <v>0</v>
      </c>
    </row>
    <row r="10" spans="1:30" ht="33" x14ac:dyDescent="0.25">
      <c r="A10" s="1">
        <f t="shared" ref="A10:A24" si="0">IF(J10="",2,IF(MID(I10,1,6)=K10,1,0))</f>
        <v>1</v>
      </c>
      <c r="B10" t="s">
        <v>36</v>
      </c>
      <c r="C10" t="s">
        <v>35</v>
      </c>
      <c r="D10" t="s">
        <v>35</v>
      </c>
      <c r="E10">
        <v>3012016</v>
      </c>
      <c r="F10" t="s">
        <v>27</v>
      </c>
      <c r="H10" s="1">
        <v>1</v>
      </c>
      <c r="I10" s="28" t="s">
        <v>2282</v>
      </c>
      <c r="J10" s="28" t="s">
        <v>500</v>
      </c>
      <c r="K10" s="23" t="str">
        <f>IF(J10="","",VLOOKUP(J10,$B$2:$F$1530,3,FALSE))</f>
        <v>LC-003</v>
      </c>
      <c r="L10" s="28" t="s">
        <v>18</v>
      </c>
      <c r="M10" s="29">
        <v>24</v>
      </c>
      <c r="N10" s="29">
        <v>365</v>
      </c>
      <c r="O10" s="30">
        <v>41821</v>
      </c>
      <c r="P10" s="30">
        <v>44300</v>
      </c>
      <c r="Q10" s="10">
        <f>(P10-O10)*M10/365*N10</f>
        <v>59495.999999999993</v>
      </c>
      <c r="R10" s="9">
        <f>Q10/24</f>
        <v>2478.9999999999995</v>
      </c>
      <c r="S10" s="8">
        <f>R10/365*12</f>
        <v>81.501369863013679</v>
      </c>
      <c r="T10" s="24" t="str">
        <f>IF(A10=0,"ERRORE","")</f>
        <v/>
      </c>
      <c r="AD10" s="2" t="s">
        <v>1</v>
      </c>
    </row>
    <row r="11" spans="1:30" x14ac:dyDescent="0.25">
      <c r="A11" s="1">
        <f t="shared" si="0"/>
        <v>1</v>
      </c>
      <c r="B11" t="s">
        <v>37</v>
      </c>
      <c r="C11" t="s">
        <v>32</v>
      </c>
      <c r="D11" t="s">
        <v>32</v>
      </c>
      <c r="E11">
        <v>3012017</v>
      </c>
      <c r="F11" t="s">
        <v>27</v>
      </c>
      <c r="H11" s="1">
        <v>2</v>
      </c>
      <c r="I11" s="28" t="s">
        <v>2282</v>
      </c>
      <c r="J11" s="28" t="s">
        <v>500</v>
      </c>
      <c r="K11" s="23" t="str">
        <f t="shared" ref="K11:K24" si="1">IF(J11="","",VLOOKUP(J11,$B$2:$F$1530,3,FALSE))</f>
        <v>LC-003</v>
      </c>
      <c r="L11" s="28" t="s">
        <v>14</v>
      </c>
      <c r="M11" s="29">
        <v>24</v>
      </c>
      <c r="N11" s="29">
        <v>365</v>
      </c>
      <c r="O11" s="30">
        <v>44301</v>
      </c>
      <c r="P11" s="30">
        <v>45838</v>
      </c>
      <c r="Q11" s="10">
        <f t="shared" ref="Q11:Q24" si="2">(P11-O11)*M11/365*N11</f>
        <v>36888</v>
      </c>
      <c r="R11" s="9">
        <f t="shared" ref="R11:R24" si="3">Q11/24</f>
        <v>1537</v>
      </c>
      <c r="S11" s="8">
        <f t="shared" ref="S11:S24" si="4">R11/365*12</f>
        <v>50.531506849315065</v>
      </c>
      <c r="T11" s="24" t="str">
        <f t="shared" ref="T11:T24" si="5">IF(A11=0,"ERRORE","")</f>
        <v/>
      </c>
      <c r="W11" s="4"/>
      <c r="AD11" s="2" t="s">
        <v>2</v>
      </c>
    </row>
    <row r="12" spans="1:30" x14ac:dyDescent="0.25">
      <c r="A12" s="1">
        <f t="shared" si="0"/>
        <v>1</v>
      </c>
      <c r="B12" t="s">
        <v>38</v>
      </c>
      <c r="C12" t="s">
        <v>32</v>
      </c>
      <c r="D12" t="s">
        <v>32</v>
      </c>
      <c r="E12">
        <v>3012018</v>
      </c>
      <c r="F12" t="s">
        <v>27</v>
      </c>
      <c r="H12" s="1">
        <v>3</v>
      </c>
      <c r="I12" s="28" t="s">
        <v>2282</v>
      </c>
      <c r="J12" s="28" t="s">
        <v>500</v>
      </c>
      <c r="K12" s="23" t="str">
        <f t="shared" si="1"/>
        <v>LC-003</v>
      </c>
      <c r="L12" s="28" t="s">
        <v>15</v>
      </c>
      <c r="M12" s="29">
        <v>12</v>
      </c>
      <c r="N12" s="29">
        <v>365</v>
      </c>
      <c r="O12" s="30">
        <v>44301</v>
      </c>
      <c r="P12" s="30">
        <v>45838</v>
      </c>
      <c r="Q12" s="10">
        <f t="shared" si="2"/>
        <v>18444</v>
      </c>
      <c r="R12" s="9">
        <f t="shared" si="3"/>
        <v>768.5</v>
      </c>
      <c r="S12" s="8">
        <f t="shared" si="4"/>
        <v>25.265753424657532</v>
      </c>
      <c r="T12" s="24" t="str">
        <f t="shared" si="5"/>
        <v/>
      </c>
      <c r="AD12" s="2"/>
    </row>
    <row r="13" spans="1:30" x14ac:dyDescent="0.25">
      <c r="A13" s="1">
        <f t="shared" si="0"/>
        <v>1</v>
      </c>
      <c r="B13" t="s">
        <v>40</v>
      </c>
      <c r="C13" t="s">
        <v>39</v>
      </c>
      <c r="D13" t="s">
        <v>39</v>
      </c>
      <c r="E13">
        <v>3098037</v>
      </c>
      <c r="F13" t="s">
        <v>41</v>
      </c>
      <c r="H13" s="1">
        <v>4</v>
      </c>
      <c r="I13" s="28" t="s">
        <v>2430</v>
      </c>
      <c r="J13" s="28" t="s">
        <v>861</v>
      </c>
      <c r="K13" s="23" t="str">
        <f t="shared" si="1"/>
        <v>MB-007</v>
      </c>
      <c r="L13" s="28"/>
      <c r="M13" s="29"/>
      <c r="N13" s="29"/>
      <c r="O13" s="30"/>
      <c r="P13" s="30"/>
      <c r="Q13" s="10">
        <f t="shared" si="2"/>
        <v>0</v>
      </c>
      <c r="R13" s="9">
        <f t="shared" si="3"/>
        <v>0</v>
      </c>
      <c r="S13" s="8">
        <f t="shared" si="4"/>
        <v>0</v>
      </c>
      <c r="T13" s="24" t="str">
        <f t="shared" si="5"/>
        <v/>
      </c>
    </row>
    <row r="14" spans="1:30" x14ac:dyDescent="0.25">
      <c r="A14" s="1">
        <f t="shared" si="0"/>
        <v>2</v>
      </c>
      <c r="B14" t="s">
        <v>43</v>
      </c>
      <c r="C14" t="s">
        <v>42</v>
      </c>
      <c r="D14" t="s">
        <v>42</v>
      </c>
      <c r="E14">
        <v>3098038</v>
      </c>
      <c r="F14" t="s">
        <v>41</v>
      </c>
      <c r="H14" s="1">
        <v>5</v>
      </c>
      <c r="I14" s="28"/>
      <c r="J14" s="28"/>
      <c r="K14" s="23" t="str">
        <f t="shared" si="1"/>
        <v/>
      </c>
      <c r="L14" s="28"/>
      <c r="M14" s="29"/>
      <c r="N14" s="29"/>
      <c r="O14" s="30"/>
      <c r="P14" s="30"/>
      <c r="Q14" s="10">
        <f t="shared" si="2"/>
        <v>0</v>
      </c>
      <c r="R14" s="9">
        <f t="shared" si="3"/>
        <v>0</v>
      </c>
      <c r="S14" s="8">
        <f t="shared" si="4"/>
        <v>0</v>
      </c>
      <c r="T14" s="24" t="str">
        <f t="shared" si="5"/>
        <v/>
      </c>
    </row>
    <row r="15" spans="1:30" x14ac:dyDescent="0.25">
      <c r="A15" s="1">
        <f t="shared" si="0"/>
        <v>2</v>
      </c>
      <c r="B15" t="s">
        <v>45</v>
      </c>
      <c r="C15" t="s">
        <v>44</v>
      </c>
      <c r="D15" t="s">
        <v>44</v>
      </c>
      <c r="E15">
        <v>3108051</v>
      </c>
      <c r="F15" t="s">
        <v>24</v>
      </c>
      <c r="H15" s="1">
        <v>6</v>
      </c>
      <c r="I15" s="28"/>
      <c r="J15" s="28"/>
      <c r="K15" s="23" t="str">
        <f t="shared" si="1"/>
        <v/>
      </c>
      <c r="L15" s="28"/>
      <c r="M15" s="29"/>
      <c r="N15" s="29"/>
      <c r="O15" s="30"/>
      <c r="P15" s="30"/>
      <c r="Q15" s="10">
        <f t="shared" si="2"/>
        <v>0</v>
      </c>
      <c r="R15" s="9">
        <f t="shared" si="3"/>
        <v>0</v>
      </c>
      <c r="S15" s="8">
        <f t="shared" si="4"/>
        <v>0</v>
      </c>
      <c r="T15" s="24" t="str">
        <f t="shared" si="5"/>
        <v/>
      </c>
    </row>
    <row r="16" spans="1:30" x14ac:dyDescent="0.25">
      <c r="A16" s="1">
        <f t="shared" si="0"/>
        <v>2</v>
      </c>
      <c r="B16" t="s">
        <v>47</v>
      </c>
      <c r="C16" t="s">
        <v>46</v>
      </c>
      <c r="D16" t="s">
        <v>46</v>
      </c>
      <c r="E16">
        <v>3108054</v>
      </c>
      <c r="F16" t="s">
        <v>24</v>
      </c>
      <c r="H16" s="1">
        <v>7</v>
      </c>
      <c r="I16" s="28"/>
      <c r="J16" s="28"/>
      <c r="K16" s="23" t="str">
        <f t="shared" si="1"/>
        <v/>
      </c>
      <c r="L16" s="28"/>
      <c r="M16" s="29"/>
      <c r="N16" s="29"/>
      <c r="O16" s="30"/>
      <c r="P16" s="30"/>
      <c r="Q16" s="10">
        <f t="shared" si="2"/>
        <v>0</v>
      </c>
      <c r="R16" s="9">
        <f t="shared" si="3"/>
        <v>0</v>
      </c>
      <c r="S16" s="8">
        <f t="shared" si="4"/>
        <v>0</v>
      </c>
      <c r="T16" s="24" t="str">
        <f t="shared" si="5"/>
        <v/>
      </c>
    </row>
    <row r="17" spans="1:20" x14ac:dyDescent="0.25">
      <c r="A17" s="1">
        <f t="shared" si="0"/>
        <v>2</v>
      </c>
      <c r="B17" t="s">
        <v>48</v>
      </c>
      <c r="C17" t="s">
        <v>30</v>
      </c>
      <c r="D17" t="s">
        <v>30</v>
      </c>
      <c r="E17">
        <v>3012020</v>
      </c>
      <c r="F17" t="s">
        <v>27</v>
      </c>
      <c r="H17" s="1">
        <v>8</v>
      </c>
      <c r="I17" s="28"/>
      <c r="J17" s="28"/>
      <c r="K17" s="23" t="str">
        <f t="shared" si="1"/>
        <v/>
      </c>
      <c r="L17" s="28"/>
      <c r="M17" s="29"/>
      <c r="N17" s="29"/>
      <c r="O17" s="30"/>
      <c r="P17" s="30"/>
      <c r="Q17" s="10">
        <f t="shared" si="2"/>
        <v>0</v>
      </c>
      <c r="R17" s="9">
        <f t="shared" si="3"/>
        <v>0</v>
      </c>
      <c r="S17" s="8">
        <f t="shared" si="4"/>
        <v>0</v>
      </c>
      <c r="T17" s="24" t="str">
        <f t="shared" si="5"/>
        <v/>
      </c>
    </row>
    <row r="18" spans="1:20" x14ac:dyDescent="0.25">
      <c r="A18" s="1">
        <f t="shared" si="0"/>
        <v>2</v>
      </c>
      <c r="B18" t="s">
        <v>49</v>
      </c>
      <c r="C18" t="s">
        <v>35</v>
      </c>
      <c r="D18" t="s">
        <v>35</v>
      </c>
      <c r="E18">
        <v>3012023</v>
      </c>
      <c r="F18" t="s">
        <v>27</v>
      </c>
      <c r="H18" s="1">
        <v>9</v>
      </c>
      <c r="I18" s="28"/>
      <c r="J18" s="28"/>
      <c r="K18" s="23" t="str">
        <f t="shared" si="1"/>
        <v/>
      </c>
      <c r="L18" s="28"/>
      <c r="M18" s="29"/>
      <c r="N18" s="29"/>
      <c r="O18" s="30"/>
      <c r="P18" s="30"/>
      <c r="Q18" s="10">
        <f t="shared" si="2"/>
        <v>0</v>
      </c>
      <c r="R18" s="9">
        <f t="shared" si="3"/>
        <v>0</v>
      </c>
      <c r="S18" s="8">
        <f t="shared" si="4"/>
        <v>0</v>
      </c>
      <c r="T18" s="24" t="str">
        <f t="shared" si="5"/>
        <v/>
      </c>
    </row>
    <row r="19" spans="1:20" x14ac:dyDescent="0.25">
      <c r="A19" s="1">
        <f t="shared" si="0"/>
        <v>2</v>
      </c>
      <c r="B19" t="s">
        <v>50</v>
      </c>
      <c r="C19" t="s">
        <v>28</v>
      </c>
      <c r="D19" t="s">
        <v>28</v>
      </c>
      <c r="E19">
        <v>3012121</v>
      </c>
      <c r="F19" t="s">
        <v>27</v>
      </c>
      <c r="H19" s="1">
        <v>10</v>
      </c>
      <c r="I19" s="28"/>
      <c r="J19" s="28"/>
      <c r="K19" s="23" t="str">
        <f t="shared" si="1"/>
        <v/>
      </c>
      <c r="L19" s="28"/>
      <c r="M19" s="29"/>
      <c r="N19" s="29"/>
      <c r="O19" s="30"/>
      <c r="P19" s="30"/>
      <c r="Q19" s="10">
        <f t="shared" si="2"/>
        <v>0</v>
      </c>
      <c r="R19" s="9">
        <f t="shared" si="3"/>
        <v>0</v>
      </c>
      <c r="S19" s="8">
        <f t="shared" si="4"/>
        <v>0</v>
      </c>
      <c r="T19" s="24" t="str">
        <f t="shared" si="5"/>
        <v/>
      </c>
    </row>
    <row r="20" spans="1:20" x14ac:dyDescent="0.25">
      <c r="A20" s="1">
        <f t="shared" si="0"/>
        <v>2</v>
      </c>
      <c r="B20" t="s">
        <v>51</v>
      </c>
      <c r="C20" t="s">
        <v>28</v>
      </c>
      <c r="D20" t="s">
        <v>28</v>
      </c>
      <c r="E20">
        <v>3012123</v>
      </c>
      <c r="F20" t="s">
        <v>27</v>
      </c>
      <c r="H20" s="1">
        <v>11</v>
      </c>
      <c r="I20" s="28"/>
      <c r="J20" s="28"/>
      <c r="K20" s="23" t="str">
        <f t="shared" si="1"/>
        <v/>
      </c>
      <c r="L20" s="28"/>
      <c r="M20" s="29"/>
      <c r="N20" s="29"/>
      <c r="O20" s="30"/>
      <c r="P20" s="30"/>
      <c r="Q20" s="10">
        <f t="shared" si="2"/>
        <v>0</v>
      </c>
      <c r="R20" s="9">
        <f t="shared" si="3"/>
        <v>0</v>
      </c>
      <c r="S20" s="8">
        <f t="shared" si="4"/>
        <v>0</v>
      </c>
      <c r="T20" s="24" t="str">
        <f t="shared" si="5"/>
        <v/>
      </c>
    </row>
    <row r="21" spans="1:20" x14ac:dyDescent="0.25">
      <c r="A21" s="1">
        <f t="shared" si="0"/>
        <v>2</v>
      </c>
      <c r="B21" t="s">
        <v>52</v>
      </c>
      <c r="C21" t="s">
        <v>35</v>
      </c>
      <c r="D21" t="s">
        <v>35</v>
      </c>
      <c r="E21">
        <v>3012124</v>
      </c>
      <c r="F21" t="s">
        <v>27</v>
      </c>
      <c r="H21" s="1">
        <v>12</v>
      </c>
      <c r="I21" s="28"/>
      <c r="J21" s="28"/>
      <c r="K21" s="23" t="str">
        <f t="shared" si="1"/>
        <v/>
      </c>
      <c r="L21" s="28"/>
      <c r="M21" s="29"/>
      <c r="N21" s="29"/>
      <c r="O21" s="30"/>
      <c r="P21" s="30"/>
      <c r="Q21" s="10">
        <f t="shared" si="2"/>
        <v>0</v>
      </c>
      <c r="R21" s="9">
        <f t="shared" si="3"/>
        <v>0</v>
      </c>
      <c r="S21" s="8">
        <f t="shared" si="4"/>
        <v>0</v>
      </c>
      <c r="T21" s="24" t="str">
        <f t="shared" si="5"/>
        <v/>
      </c>
    </row>
    <row r="22" spans="1:20" x14ac:dyDescent="0.25">
      <c r="A22" s="1">
        <f t="shared" si="0"/>
        <v>2</v>
      </c>
      <c r="B22" t="s">
        <v>53</v>
      </c>
      <c r="C22" t="s">
        <v>32</v>
      </c>
      <c r="D22" t="s">
        <v>32</v>
      </c>
      <c r="E22">
        <v>3012125</v>
      </c>
      <c r="F22" t="s">
        <v>27</v>
      </c>
      <c r="H22" s="1">
        <v>13</v>
      </c>
      <c r="I22" s="28"/>
      <c r="J22" s="28"/>
      <c r="K22" s="23" t="str">
        <f t="shared" si="1"/>
        <v/>
      </c>
      <c r="L22" s="28"/>
      <c r="M22" s="29"/>
      <c r="N22" s="29"/>
      <c r="O22" s="30"/>
      <c r="P22" s="30"/>
      <c r="Q22" s="10">
        <f t="shared" si="2"/>
        <v>0</v>
      </c>
      <c r="R22" s="9">
        <f t="shared" si="3"/>
        <v>0</v>
      </c>
      <c r="S22" s="8">
        <f t="shared" si="4"/>
        <v>0</v>
      </c>
      <c r="T22" s="24" t="str">
        <f t="shared" si="5"/>
        <v/>
      </c>
    </row>
    <row r="23" spans="1:20" x14ac:dyDescent="0.25">
      <c r="A23" s="1">
        <f t="shared" si="0"/>
        <v>2</v>
      </c>
      <c r="B23" t="s">
        <v>54</v>
      </c>
      <c r="C23" t="s">
        <v>32</v>
      </c>
      <c r="D23" t="s">
        <v>32</v>
      </c>
      <c r="E23">
        <v>3012126</v>
      </c>
      <c r="F23" t="s">
        <v>27</v>
      </c>
      <c r="H23" s="1">
        <v>14</v>
      </c>
      <c r="I23" s="28"/>
      <c r="J23" s="28"/>
      <c r="K23" s="23" t="str">
        <f>IF(J23="","",VLOOKUP(J23,$B$2:$F$1530,3,FALSE))</f>
        <v/>
      </c>
      <c r="L23" s="28"/>
      <c r="M23" s="29"/>
      <c r="N23" s="29"/>
      <c r="O23" s="30"/>
      <c r="P23" s="30"/>
      <c r="Q23" s="10">
        <f t="shared" si="2"/>
        <v>0</v>
      </c>
      <c r="R23" s="9">
        <f t="shared" si="3"/>
        <v>0</v>
      </c>
      <c r="S23" s="8">
        <f t="shared" si="4"/>
        <v>0</v>
      </c>
      <c r="T23" s="24" t="str">
        <f t="shared" si="5"/>
        <v/>
      </c>
    </row>
    <row r="24" spans="1:20" x14ac:dyDescent="0.25">
      <c r="A24" s="1">
        <f t="shared" si="0"/>
        <v>2</v>
      </c>
      <c r="B24" t="s">
        <v>55</v>
      </c>
      <c r="C24" t="s">
        <v>35</v>
      </c>
      <c r="D24" t="s">
        <v>35</v>
      </c>
      <c r="E24">
        <v>3012127</v>
      </c>
      <c r="F24" t="s">
        <v>27</v>
      </c>
      <c r="H24" s="1">
        <v>15</v>
      </c>
      <c r="I24" s="28"/>
      <c r="J24" s="28"/>
      <c r="K24" s="23" t="str">
        <f t="shared" si="1"/>
        <v/>
      </c>
      <c r="L24" s="28"/>
      <c r="M24" s="29"/>
      <c r="N24" s="29"/>
      <c r="O24" s="30"/>
      <c r="P24" s="30"/>
      <c r="Q24" s="10">
        <f t="shared" si="2"/>
        <v>0</v>
      </c>
      <c r="R24" s="9">
        <f t="shared" si="3"/>
        <v>0</v>
      </c>
      <c r="S24" s="8">
        <f t="shared" si="4"/>
        <v>0</v>
      </c>
      <c r="T24" s="24" t="str">
        <f t="shared" si="5"/>
        <v/>
      </c>
    </row>
    <row r="25" spans="1:20" x14ac:dyDescent="0.25">
      <c r="B25" t="s">
        <v>56</v>
      </c>
      <c r="C25" t="s">
        <v>32</v>
      </c>
      <c r="D25" t="s">
        <v>32</v>
      </c>
      <c r="E25">
        <v>3012128</v>
      </c>
      <c r="F25" t="s">
        <v>27</v>
      </c>
      <c r="T25" s="24"/>
    </row>
    <row r="26" spans="1:20" x14ac:dyDescent="0.25">
      <c r="B26" t="s">
        <v>57</v>
      </c>
      <c r="C26" t="s">
        <v>30</v>
      </c>
      <c r="D26" t="s">
        <v>30</v>
      </c>
      <c r="E26">
        <v>3012129</v>
      </c>
      <c r="F26" t="s">
        <v>27</v>
      </c>
    </row>
    <row r="27" spans="1:20" x14ac:dyDescent="0.25">
      <c r="B27" t="s">
        <v>59</v>
      </c>
      <c r="C27" t="s">
        <v>58</v>
      </c>
      <c r="D27" t="s">
        <v>82</v>
      </c>
      <c r="E27">
        <v>3012130</v>
      </c>
      <c r="F27" t="s">
        <v>27</v>
      </c>
    </row>
    <row r="28" spans="1:20" x14ac:dyDescent="0.25">
      <c r="B28" t="s">
        <v>60</v>
      </c>
      <c r="C28" t="s">
        <v>30</v>
      </c>
      <c r="D28" t="s">
        <v>30</v>
      </c>
      <c r="E28">
        <v>3012131</v>
      </c>
      <c r="F28" t="s">
        <v>27</v>
      </c>
    </row>
    <row r="29" spans="1:20" x14ac:dyDescent="0.25">
      <c r="B29" t="s">
        <v>61</v>
      </c>
      <c r="C29" t="s">
        <v>32</v>
      </c>
      <c r="D29" t="s">
        <v>32</v>
      </c>
      <c r="E29">
        <v>3012132</v>
      </c>
      <c r="F29" t="s">
        <v>27</v>
      </c>
    </row>
    <row r="30" spans="1:20" x14ac:dyDescent="0.25">
      <c r="B30" t="s">
        <v>62</v>
      </c>
      <c r="C30" t="s">
        <v>25</v>
      </c>
      <c r="D30" t="s">
        <v>25</v>
      </c>
      <c r="E30">
        <v>3012133</v>
      </c>
      <c r="F30" t="s">
        <v>27</v>
      </c>
    </row>
    <row r="31" spans="1:20" x14ac:dyDescent="0.25">
      <c r="B31" t="s">
        <v>63</v>
      </c>
      <c r="C31" t="s">
        <v>25</v>
      </c>
      <c r="D31" t="s">
        <v>25</v>
      </c>
      <c r="E31">
        <v>3012134</v>
      </c>
      <c r="F31" t="s">
        <v>27</v>
      </c>
    </row>
    <row r="32" spans="1:20" x14ac:dyDescent="0.25">
      <c r="B32" t="s">
        <v>64</v>
      </c>
      <c r="C32" t="s">
        <v>35</v>
      </c>
      <c r="D32" t="s">
        <v>35</v>
      </c>
      <c r="E32">
        <v>3012136</v>
      </c>
      <c r="F32" t="s">
        <v>27</v>
      </c>
    </row>
    <row r="33" spans="2:6" x14ac:dyDescent="0.25">
      <c r="B33" t="s">
        <v>65</v>
      </c>
      <c r="C33" t="s">
        <v>35</v>
      </c>
      <c r="D33" t="s">
        <v>35</v>
      </c>
      <c r="E33">
        <v>3012137</v>
      </c>
      <c r="F33" t="s">
        <v>27</v>
      </c>
    </row>
    <row r="34" spans="2:6" x14ac:dyDescent="0.25">
      <c r="B34" t="s">
        <v>66</v>
      </c>
      <c r="C34" t="s">
        <v>28</v>
      </c>
      <c r="D34" t="s">
        <v>28</v>
      </c>
      <c r="E34">
        <v>3012138</v>
      </c>
      <c r="F34" t="s">
        <v>27</v>
      </c>
    </row>
    <row r="35" spans="2:6" x14ac:dyDescent="0.25">
      <c r="B35" t="s">
        <v>67</v>
      </c>
      <c r="C35" t="s">
        <v>25</v>
      </c>
      <c r="D35" t="s">
        <v>25</v>
      </c>
      <c r="E35">
        <v>3012139</v>
      </c>
      <c r="F35" t="s">
        <v>27</v>
      </c>
    </row>
    <row r="36" spans="2:6" x14ac:dyDescent="0.25">
      <c r="B36" t="s">
        <v>68</v>
      </c>
      <c r="C36" t="s">
        <v>28</v>
      </c>
      <c r="D36" t="s">
        <v>28</v>
      </c>
      <c r="E36">
        <v>3012140</v>
      </c>
      <c r="F36" t="s">
        <v>27</v>
      </c>
    </row>
    <row r="37" spans="2:6" x14ac:dyDescent="0.25">
      <c r="B37" t="s">
        <v>69</v>
      </c>
      <c r="C37" t="s">
        <v>30</v>
      </c>
      <c r="D37" t="s">
        <v>30</v>
      </c>
      <c r="E37">
        <v>3012141</v>
      </c>
      <c r="F37" t="s">
        <v>27</v>
      </c>
    </row>
    <row r="38" spans="2:6" x14ac:dyDescent="0.25">
      <c r="B38" t="s">
        <v>70</v>
      </c>
      <c r="C38" t="s">
        <v>30</v>
      </c>
      <c r="D38" t="s">
        <v>30</v>
      </c>
      <c r="E38">
        <v>3012142</v>
      </c>
      <c r="F38" t="s">
        <v>27</v>
      </c>
    </row>
    <row r="39" spans="2:6" x14ac:dyDescent="0.25">
      <c r="B39" t="s">
        <v>72</v>
      </c>
      <c r="C39" t="s">
        <v>71</v>
      </c>
      <c r="D39" t="s">
        <v>71</v>
      </c>
      <c r="E39">
        <v>3013003</v>
      </c>
      <c r="F39" t="s">
        <v>73</v>
      </c>
    </row>
    <row r="40" spans="2:6" x14ac:dyDescent="0.25">
      <c r="B40" t="s">
        <v>74</v>
      </c>
      <c r="C40" t="s">
        <v>71</v>
      </c>
      <c r="D40" t="s">
        <v>71</v>
      </c>
      <c r="E40">
        <v>3013004</v>
      </c>
      <c r="F40" t="s">
        <v>73</v>
      </c>
    </row>
    <row r="41" spans="2:6" x14ac:dyDescent="0.25">
      <c r="B41" t="s">
        <v>76</v>
      </c>
      <c r="C41" t="s">
        <v>75</v>
      </c>
      <c r="D41" t="s">
        <v>75</v>
      </c>
      <c r="E41">
        <v>3013005</v>
      </c>
      <c r="F41" t="s">
        <v>73</v>
      </c>
    </row>
    <row r="42" spans="2:6" x14ac:dyDescent="0.25">
      <c r="B42" t="s">
        <v>77</v>
      </c>
      <c r="C42" t="s">
        <v>71</v>
      </c>
      <c r="D42" t="s">
        <v>71</v>
      </c>
      <c r="E42">
        <v>3013006</v>
      </c>
      <c r="F42" t="s">
        <v>73</v>
      </c>
    </row>
    <row r="43" spans="2:6" x14ac:dyDescent="0.25">
      <c r="B43" t="s">
        <v>78</v>
      </c>
      <c r="C43" t="s">
        <v>71</v>
      </c>
      <c r="D43" t="s">
        <v>71</v>
      </c>
      <c r="E43">
        <v>3013007</v>
      </c>
      <c r="F43" t="s">
        <v>73</v>
      </c>
    </row>
    <row r="44" spans="2:6" x14ac:dyDescent="0.25">
      <c r="B44" t="s">
        <v>79</v>
      </c>
      <c r="C44" t="s">
        <v>75</v>
      </c>
      <c r="D44" t="s">
        <v>75</v>
      </c>
      <c r="E44">
        <v>3013010</v>
      </c>
      <c r="F44" t="s">
        <v>73</v>
      </c>
    </row>
    <row r="45" spans="2:6" x14ac:dyDescent="0.25">
      <c r="B45" t="s">
        <v>80</v>
      </c>
      <c r="C45" t="s">
        <v>44</v>
      </c>
      <c r="D45" t="s">
        <v>44</v>
      </c>
      <c r="E45">
        <v>3108052</v>
      </c>
      <c r="F45" t="s">
        <v>24</v>
      </c>
    </row>
    <row r="46" spans="2:6" x14ac:dyDescent="0.25">
      <c r="B46" t="s">
        <v>81</v>
      </c>
      <c r="C46" t="s">
        <v>44</v>
      </c>
      <c r="D46" t="s">
        <v>44</v>
      </c>
      <c r="E46">
        <v>3108055</v>
      </c>
      <c r="F46" t="s">
        <v>24</v>
      </c>
    </row>
    <row r="47" spans="2:6" x14ac:dyDescent="0.25">
      <c r="B47" t="s">
        <v>83</v>
      </c>
      <c r="C47" t="s">
        <v>82</v>
      </c>
      <c r="D47" t="s">
        <v>82</v>
      </c>
      <c r="E47">
        <v>3012122</v>
      </c>
      <c r="F47" t="s">
        <v>27</v>
      </c>
    </row>
    <row r="48" spans="2:6" x14ac:dyDescent="0.25">
      <c r="B48" t="s">
        <v>85</v>
      </c>
      <c r="C48" t="s">
        <v>84</v>
      </c>
      <c r="D48" t="s">
        <v>84</v>
      </c>
      <c r="E48">
        <v>3013011</v>
      </c>
      <c r="F48" t="s">
        <v>73</v>
      </c>
    </row>
    <row r="49" spans="2:6" x14ac:dyDescent="0.25">
      <c r="B49" t="s">
        <v>87</v>
      </c>
      <c r="C49" t="s">
        <v>86</v>
      </c>
      <c r="D49" t="s">
        <v>86</v>
      </c>
      <c r="E49">
        <v>3013013</v>
      </c>
      <c r="F49" t="s">
        <v>73</v>
      </c>
    </row>
    <row r="50" spans="2:6" x14ac:dyDescent="0.25">
      <c r="B50" t="s">
        <v>89</v>
      </c>
      <c r="C50" t="s">
        <v>88</v>
      </c>
      <c r="D50" t="s">
        <v>88</v>
      </c>
      <c r="E50">
        <v>3098061</v>
      </c>
      <c r="F50" t="s">
        <v>41</v>
      </c>
    </row>
    <row r="51" spans="2:6" x14ac:dyDescent="0.25">
      <c r="B51" t="s">
        <v>91</v>
      </c>
      <c r="C51" t="s">
        <v>90</v>
      </c>
      <c r="D51" t="s">
        <v>90</v>
      </c>
      <c r="E51">
        <v>3108004</v>
      </c>
      <c r="F51" t="s">
        <v>24</v>
      </c>
    </row>
    <row r="52" spans="2:6" x14ac:dyDescent="0.25">
      <c r="B52" t="s">
        <v>92</v>
      </c>
      <c r="C52" t="s">
        <v>30</v>
      </c>
      <c r="D52" t="s">
        <v>30</v>
      </c>
      <c r="E52">
        <v>3012022</v>
      </c>
      <c r="F52" t="s">
        <v>27</v>
      </c>
    </row>
    <row r="53" spans="2:6" x14ac:dyDescent="0.25">
      <c r="B53" t="s">
        <v>93</v>
      </c>
      <c r="C53" t="s">
        <v>30</v>
      </c>
      <c r="D53" t="s">
        <v>30</v>
      </c>
      <c r="E53">
        <v>3012024</v>
      </c>
      <c r="F53" t="s">
        <v>27</v>
      </c>
    </row>
    <row r="54" spans="2:6" x14ac:dyDescent="0.25">
      <c r="B54" t="s">
        <v>94</v>
      </c>
      <c r="C54" t="s">
        <v>25</v>
      </c>
      <c r="D54" t="s">
        <v>25</v>
      </c>
      <c r="E54">
        <v>3012025</v>
      </c>
      <c r="F54" t="s">
        <v>27</v>
      </c>
    </row>
    <row r="55" spans="2:6" x14ac:dyDescent="0.25">
      <c r="B55" t="s">
        <v>95</v>
      </c>
      <c r="C55" t="s">
        <v>82</v>
      </c>
      <c r="D55" t="s">
        <v>82</v>
      </c>
      <c r="E55">
        <v>3012026</v>
      </c>
      <c r="F55" t="s">
        <v>27</v>
      </c>
    </row>
    <row r="56" spans="2:6" x14ac:dyDescent="0.25">
      <c r="B56" t="s">
        <v>96</v>
      </c>
      <c r="C56" t="s">
        <v>30</v>
      </c>
      <c r="D56" t="s">
        <v>30</v>
      </c>
      <c r="E56">
        <v>3012027</v>
      </c>
      <c r="F56" t="s">
        <v>27</v>
      </c>
    </row>
    <row r="57" spans="2:6" x14ac:dyDescent="0.25">
      <c r="B57" t="s">
        <v>97</v>
      </c>
      <c r="C57" t="s">
        <v>32</v>
      </c>
      <c r="D57" t="s">
        <v>32</v>
      </c>
      <c r="E57">
        <v>3012028</v>
      </c>
      <c r="F57" t="s">
        <v>27</v>
      </c>
    </row>
    <row r="58" spans="2:6" x14ac:dyDescent="0.25">
      <c r="B58" t="s">
        <v>98</v>
      </c>
      <c r="C58" t="s">
        <v>28</v>
      </c>
      <c r="D58" t="s">
        <v>28</v>
      </c>
      <c r="E58">
        <v>3012032</v>
      </c>
      <c r="F58" t="s">
        <v>27</v>
      </c>
    </row>
    <row r="59" spans="2:6" x14ac:dyDescent="0.25">
      <c r="B59" t="s">
        <v>99</v>
      </c>
      <c r="C59" t="s">
        <v>35</v>
      </c>
      <c r="D59" t="s">
        <v>35</v>
      </c>
      <c r="E59">
        <v>3012033</v>
      </c>
      <c r="F59" t="s">
        <v>27</v>
      </c>
    </row>
    <row r="60" spans="2:6" x14ac:dyDescent="0.25">
      <c r="B60" t="s">
        <v>100</v>
      </c>
      <c r="C60" t="s">
        <v>58</v>
      </c>
      <c r="D60" t="s">
        <v>82</v>
      </c>
      <c r="E60">
        <v>3012034</v>
      </c>
      <c r="F60" t="s">
        <v>27</v>
      </c>
    </row>
    <row r="61" spans="2:6" x14ac:dyDescent="0.25">
      <c r="B61" t="s">
        <v>101</v>
      </c>
      <c r="C61" t="s">
        <v>71</v>
      </c>
      <c r="D61" t="s">
        <v>71</v>
      </c>
      <c r="E61">
        <v>3013012</v>
      </c>
      <c r="F61" t="s">
        <v>73</v>
      </c>
    </row>
    <row r="62" spans="2:6" x14ac:dyDescent="0.25">
      <c r="B62" t="s">
        <v>102</v>
      </c>
      <c r="C62" t="s">
        <v>22</v>
      </c>
      <c r="D62" t="s">
        <v>22</v>
      </c>
      <c r="E62">
        <v>3108001</v>
      </c>
      <c r="F62" t="s">
        <v>24</v>
      </c>
    </row>
    <row r="63" spans="2:6" x14ac:dyDescent="0.25">
      <c r="B63" t="s">
        <v>103</v>
      </c>
      <c r="C63" t="s">
        <v>44</v>
      </c>
      <c r="D63" t="s">
        <v>44</v>
      </c>
      <c r="E63">
        <v>3108002</v>
      </c>
      <c r="F63" t="s">
        <v>24</v>
      </c>
    </row>
    <row r="64" spans="2:6" x14ac:dyDescent="0.25">
      <c r="B64" t="s">
        <v>105</v>
      </c>
      <c r="C64" t="s">
        <v>104</v>
      </c>
      <c r="D64" t="s">
        <v>104</v>
      </c>
      <c r="E64">
        <v>3108003</v>
      </c>
      <c r="F64" t="s">
        <v>24</v>
      </c>
    </row>
    <row r="65" spans="2:6" x14ac:dyDescent="0.25">
      <c r="B65" t="s">
        <v>106</v>
      </c>
      <c r="C65" t="s">
        <v>35</v>
      </c>
      <c r="D65" t="s">
        <v>35</v>
      </c>
      <c r="E65">
        <v>3012035</v>
      </c>
      <c r="F65" t="s">
        <v>27</v>
      </c>
    </row>
    <row r="66" spans="2:6" x14ac:dyDescent="0.25">
      <c r="B66" t="s">
        <v>107</v>
      </c>
      <c r="C66" t="s">
        <v>35</v>
      </c>
      <c r="D66" t="s">
        <v>35</v>
      </c>
      <c r="E66">
        <v>3012036</v>
      </c>
      <c r="F66" t="s">
        <v>27</v>
      </c>
    </row>
    <row r="67" spans="2:6" x14ac:dyDescent="0.25">
      <c r="B67" t="s">
        <v>108</v>
      </c>
      <c r="C67" t="s">
        <v>30</v>
      </c>
      <c r="D67" t="s">
        <v>30</v>
      </c>
      <c r="E67">
        <v>3012037</v>
      </c>
      <c r="F67" t="s">
        <v>27</v>
      </c>
    </row>
    <row r="68" spans="2:6" x14ac:dyDescent="0.25">
      <c r="B68" t="s">
        <v>109</v>
      </c>
      <c r="C68" t="s">
        <v>25</v>
      </c>
      <c r="D68" t="s">
        <v>25</v>
      </c>
      <c r="E68">
        <v>3012038</v>
      </c>
      <c r="F68" t="s">
        <v>27</v>
      </c>
    </row>
    <row r="69" spans="2:6" x14ac:dyDescent="0.25">
      <c r="B69" t="s">
        <v>110</v>
      </c>
      <c r="C69" t="s">
        <v>75</v>
      </c>
      <c r="D69" t="s">
        <v>75</v>
      </c>
      <c r="E69">
        <v>3013159</v>
      </c>
      <c r="F69" t="s">
        <v>73</v>
      </c>
    </row>
    <row r="70" spans="2:6" x14ac:dyDescent="0.25">
      <c r="B70" t="s">
        <v>112</v>
      </c>
      <c r="C70" t="s">
        <v>111</v>
      </c>
      <c r="D70" t="s">
        <v>111</v>
      </c>
      <c r="E70">
        <v>3016238</v>
      </c>
      <c r="F70" t="s">
        <v>113</v>
      </c>
    </row>
    <row r="71" spans="2:6" x14ac:dyDescent="0.25">
      <c r="B71" t="s">
        <v>115</v>
      </c>
      <c r="C71" t="s">
        <v>114</v>
      </c>
      <c r="D71" t="s">
        <v>114</v>
      </c>
      <c r="E71">
        <v>3017068</v>
      </c>
      <c r="F71" t="s">
        <v>116</v>
      </c>
    </row>
    <row r="72" spans="2:6" x14ac:dyDescent="0.25">
      <c r="B72" t="s">
        <v>117</v>
      </c>
      <c r="C72" t="s">
        <v>28</v>
      </c>
      <c r="D72" t="s">
        <v>28</v>
      </c>
      <c r="E72">
        <v>3012040</v>
      </c>
      <c r="F72" t="s">
        <v>27</v>
      </c>
    </row>
    <row r="73" spans="2:6" x14ac:dyDescent="0.25">
      <c r="B73" t="s">
        <v>118</v>
      </c>
      <c r="C73" t="s">
        <v>39</v>
      </c>
      <c r="D73" t="s">
        <v>39</v>
      </c>
      <c r="E73">
        <v>3098059</v>
      </c>
      <c r="F73" t="s">
        <v>41</v>
      </c>
    </row>
    <row r="74" spans="2:6" x14ac:dyDescent="0.25">
      <c r="B74" t="s">
        <v>119</v>
      </c>
      <c r="C74" t="s">
        <v>39</v>
      </c>
      <c r="D74" t="s">
        <v>39</v>
      </c>
      <c r="E74">
        <v>3098060</v>
      </c>
      <c r="F74" t="s">
        <v>41</v>
      </c>
    </row>
    <row r="75" spans="2:6" x14ac:dyDescent="0.25">
      <c r="B75" t="s">
        <v>120</v>
      </c>
      <c r="C75" t="s">
        <v>35</v>
      </c>
      <c r="D75" t="s">
        <v>35</v>
      </c>
      <c r="E75">
        <v>3012044</v>
      </c>
      <c r="F75" t="s">
        <v>27</v>
      </c>
    </row>
    <row r="76" spans="2:6" x14ac:dyDescent="0.25">
      <c r="B76" t="s">
        <v>121</v>
      </c>
      <c r="C76" t="s">
        <v>28</v>
      </c>
      <c r="D76" t="s">
        <v>28</v>
      </c>
      <c r="E76">
        <v>3012039</v>
      </c>
      <c r="F76" t="s">
        <v>27</v>
      </c>
    </row>
    <row r="77" spans="2:6" x14ac:dyDescent="0.25">
      <c r="B77" t="s">
        <v>122</v>
      </c>
      <c r="C77" t="s">
        <v>30</v>
      </c>
      <c r="D77" t="s">
        <v>30</v>
      </c>
      <c r="E77">
        <v>3012045</v>
      </c>
      <c r="F77" t="s">
        <v>27</v>
      </c>
    </row>
    <row r="78" spans="2:6" x14ac:dyDescent="0.25">
      <c r="B78" t="s">
        <v>123</v>
      </c>
      <c r="C78" t="s">
        <v>35</v>
      </c>
      <c r="D78" t="s">
        <v>35</v>
      </c>
      <c r="E78">
        <v>3012046</v>
      </c>
      <c r="F78" t="s">
        <v>27</v>
      </c>
    </row>
    <row r="79" spans="2:6" x14ac:dyDescent="0.25">
      <c r="B79" t="s">
        <v>124</v>
      </c>
      <c r="C79" t="s">
        <v>35</v>
      </c>
      <c r="D79" t="s">
        <v>35</v>
      </c>
      <c r="E79">
        <v>3012047</v>
      </c>
      <c r="F79" t="s">
        <v>27</v>
      </c>
    </row>
    <row r="80" spans="2:6" x14ac:dyDescent="0.25">
      <c r="B80" t="s">
        <v>125</v>
      </c>
      <c r="C80" t="s">
        <v>28</v>
      </c>
      <c r="D80" t="s">
        <v>28</v>
      </c>
      <c r="E80">
        <v>3012048</v>
      </c>
      <c r="F80" t="s">
        <v>27</v>
      </c>
    </row>
    <row r="81" spans="2:6" x14ac:dyDescent="0.25">
      <c r="B81" t="s">
        <v>126</v>
      </c>
      <c r="C81" t="s">
        <v>35</v>
      </c>
      <c r="D81" t="s">
        <v>35</v>
      </c>
      <c r="E81">
        <v>3012049</v>
      </c>
      <c r="F81" t="s">
        <v>27</v>
      </c>
    </row>
    <row r="82" spans="2:6" x14ac:dyDescent="0.25">
      <c r="B82" t="s">
        <v>128</v>
      </c>
      <c r="C82" t="s">
        <v>127</v>
      </c>
      <c r="D82" t="s">
        <v>82</v>
      </c>
      <c r="E82">
        <v>3012050</v>
      </c>
      <c r="F82" t="s">
        <v>27</v>
      </c>
    </row>
    <row r="83" spans="2:6" x14ac:dyDescent="0.25">
      <c r="B83" t="s">
        <v>129</v>
      </c>
      <c r="C83" t="s">
        <v>30</v>
      </c>
      <c r="D83" t="s">
        <v>30</v>
      </c>
      <c r="E83">
        <v>3012051</v>
      </c>
      <c r="F83" t="s">
        <v>27</v>
      </c>
    </row>
    <row r="84" spans="2:6" x14ac:dyDescent="0.25">
      <c r="B84" t="s">
        <v>130</v>
      </c>
      <c r="C84" t="s">
        <v>25</v>
      </c>
      <c r="D84" t="s">
        <v>25</v>
      </c>
      <c r="E84">
        <v>3012052</v>
      </c>
      <c r="F84" t="s">
        <v>27</v>
      </c>
    </row>
    <row r="85" spans="2:6" x14ac:dyDescent="0.25">
      <c r="B85" t="s">
        <v>131</v>
      </c>
      <c r="C85" t="s">
        <v>30</v>
      </c>
      <c r="D85" t="s">
        <v>30</v>
      </c>
      <c r="E85">
        <v>3012053</v>
      </c>
      <c r="F85" t="s">
        <v>27</v>
      </c>
    </row>
    <row r="86" spans="2:6" x14ac:dyDescent="0.25">
      <c r="B86" t="s">
        <v>132</v>
      </c>
      <c r="C86" t="s">
        <v>32</v>
      </c>
      <c r="D86" t="s">
        <v>32</v>
      </c>
      <c r="E86">
        <v>3012054</v>
      </c>
      <c r="F86" t="s">
        <v>27</v>
      </c>
    </row>
    <row r="87" spans="2:6" x14ac:dyDescent="0.25">
      <c r="B87" t="s">
        <v>133</v>
      </c>
      <c r="C87" t="s">
        <v>25</v>
      </c>
      <c r="D87" t="s">
        <v>25</v>
      </c>
      <c r="E87">
        <v>3012055</v>
      </c>
      <c r="F87" t="s">
        <v>27</v>
      </c>
    </row>
    <row r="88" spans="2:6" x14ac:dyDescent="0.25">
      <c r="B88" t="s">
        <v>134</v>
      </c>
      <c r="C88" t="s">
        <v>30</v>
      </c>
      <c r="D88" t="s">
        <v>30</v>
      </c>
      <c r="E88">
        <v>3012056</v>
      </c>
      <c r="F88" t="s">
        <v>27</v>
      </c>
    </row>
    <row r="89" spans="2:6" x14ac:dyDescent="0.25">
      <c r="B89" t="s">
        <v>135</v>
      </c>
      <c r="C89" t="s">
        <v>25</v>
      </c>
      <c r="D89" t="s">
        <v>25</v>
      </c>
      <c r="E89">
        <v>3012058</v>
      </c>
      <c r="F89" t="s">
        <v>27</v>
      </c>
    </row>
    <row r="90" spans="2:6" x14ac:dyDescent="0.25">
      <c r="B90" t="s">
        <v>136</v>
      </c>
      <c r="C90" t="s">
        <v>30</v>
      </c>
      <c r="D90" t="s">
        <v>30</v>
      </c>
      <c r="E90">
        <v>3012059</v>
      </c>
      <c r="F90" t="s">
        <v>27</v>
      </c>
    </row>
    <row r="91" spans="2:6" x14ac:dyDescent="0.25">
      <c r="B91" t="s">
        <v>137</v>
      </c>
      <c r="C91" t="s">
        <v>30</v>
      </c>
      <c r="D91" t="s">
        <v>30</v>
      </c>
      <c r="E91">
        <v>3012060</v>
      </c>
      <c r="F91" t="s">
        <v>27</v>
      </c>
    </row>
    <row r="92" spans="2:6" x14ac:dyDescent="0.25">
      <c r="B92" t="s">
        <v>138</v>
      </c>
      <c r="C92" t="s">
        <v>30</v>
      </c>
      <c r="D92" t="s">
        <v>30</v>
      </c>
      <c r="E92">
        <v>3012041</v>
      </c>
      <c r="F92" t="s">
        <v>27</v>
      </c>
    </row>
    <row r="93" spans="2:6" x14ac:dyDescent="0.25">
      <c r="B93" t="s">
        <v>139</v>
      </c>
      <c r="C93" t="s">
        <v>82</v>
      </c>
      <c r="D93" t="s">
        <v>82</v>
      </c>
      <c r="E93">
        <v>3012042</v>
      </c>
      <c r="F93" t="s">
        <v>27</v>
      </c>
    </row>
    <row r="94" spans="2:6" x14ac:dyDescent="0.25">
      <c r="B94" t="s">
        <v>140</v>
      </c>
      <c r="C94" t="s">
        <v>30</v>
      </c>
      <c r="D94" t="s">
        <v>30</v>
      </c>
      <c r="E94">
        <v>3012043</v>
      </c>
      <c r="F94" t="s">
        <v>27</v>
      </c>
    </row>
    <row r="95" spans="2:6" x14ac:dyDescent="0.25">
      <c r="B95" t="s">
        <v>141</v>
      </c>
      <c r="C95" t="s">
        <v>30</v>
      </c>
      <c r="D95" t="s">
        <v>30</v>
      </c>
      <c r="E95">
        <v>3012061</v>
      </c>
      <c r="F95" t="s">
        <v>27</v>
      </c>
    </row>
    <row r="96" spans="2:6" x14ac:dyDescent="0.25">
      <c r="B96" t="s">
        <v>142</v>
      </c>
      <c r="C96" t="s">
        <v>30</v>
      </c>
      <c r="D96" t="s">
        <v>30</v>
      </c>
      <c r="E96">
        <v>3012062</v>
      </c>
      <c r="F96" t="s">
        <v>27</v>
      </c>
    </row>
    <row r="97" spans="2:6" x14ac:dyDescent="0.25">
      <c r="B97" t="s">
        <v>143</v>
      </c>
      <c r="C97" t="s">
        <v>30</v>
      </c>
      <c r="D97" t="s">
        <v>30</v>
      </c>
      <c r="E97">
        <v>3012066</v>
      </c>
      <c r="F97" t="s">
        <v>27</v>
      </c>
    </row>
    <row r="98" spans="2:6" x14ac:dyDescent="0.25">
      <c r="B98" t="s">
        <v>144</v>
      </c>
      <c r="C98" t="s">
        <v>82</v>
      </c>
      <c r="D98" t="s">
        <v>82</v>
      </c>
      <c r="E98">
        <v>3012067</v>
      </c>
      <c r="F98" t="s">
        <v>27</v>
      </c>
    </row>
    <row r="99" spans="2:6" x14ac:dyDescent="0.25">
      <c r="B99" t="s">
        <v>146</v>
      </c>
      <c r="C99" t="s">
        <v>145</v>
      </c>
      <c r="D99" t="s">
        <v>145</v>
      </c>
      <c r="E99">
        <v>3097090</v>
      </c>
      <c r="F99" t="s">
        <v>147</v>
      </c>
    </row>
    <row r="100" spans="2:6" x14ac:dyDescent="0.25">
      <c r="B100" t="s">
        <v>148</v>
      </c>
      <c r="C100" t="s">
        <v>30</v>
      </c>
      <c r="D100" t="s">
        <v>30</v>
      </c>
      <c r="E100">
        <v>3012069</v>
      </c>
      <c r="F100" t="s">
        <v>27</v>
      </c>
    </row>
    <row r="101" spans="2:6" x14ac:dyDescent="0.25">
      <c r="B101" t="s">
        <v>149</v>
      </c>
      <c r="C101" t="s">
        <v>28</v>
      </c>
      <c r="D101" t="s">
        <v>28</v>
      </c>
      <c r="E101">
        <v>3012070</v>
      </c>
      <c r="F101" t="s">
        <v>27</v>
      </c>
    </row>
    <row r="102" spans="2:6" x14ac:dyDescent="0.25">
      <c r="B102" t="s">
        <v>150</v>
      </c>
      <c r="C102" t="s">
        <v>35</v>
      </c>
      <c r="D102" t="s">
        <v>35</v>
      </c>
      <c r="E102">
        <v>3012071</v>
      </c>
      <c r="F102" t="s">
        <v>27</v>
      </c>
    </row>
    <row r="103" spans="2:6" x14ac:dyDescent="0.25">
      <c r="B103" t="s">
        <v>151</v>
      </c>
      <c r="C103" t="s">
        <v>25</v>
      </c>
      <c r="D103" t="s">
        <v>25</v>
      </c>
      <c r="E103">
        <v>3012072</v>
      </c>
      <c r="F103" t="s">
        <v>27</v>
      </c>
    </row>
    <row r="104" spans="2:6" x14ac:dyDescent="0.25">
      <c r="B104" t="s">
        <v>152</v>
      </c>
      <c r="C104" t="s">
        <v>25</v>
      </c>
      <c r="D104" t="s">
        <v>25</v>
      </c>
      <c r="E104">
        <v>3012073</v>
      </c>
      <c r="F104" t="s">
        <v>27</v>
      </c>
    </row>
    <row r="105" spans="2:6" x14ac:dyDescent="0.25">
      <c r="B105" t="s">
        <v>153</v>
      </c>
      <c r="C105" t="s">
        <v>30</v>
      </c>
      <c r="D105" t="s">
        <v>30</v>
      </c>
      <c r="E105">
        <v>3012074</v>
      </c>
      <c r="F105" t="s">
        <v>27</v>
      </c>
    </row>
    <row r="106" spans="2:6" x14ac:dyDescent="0.25">
      <c r="B106" t="s">
        <v>154</v>
      </c>
      <c r="C106" t="s">
        <v>127</v>
      </c>
      <c r="D106" t="s">
        <v>82</v>
      </c>
      <c r="E106">
        <v>3012075</v>
      </c>
      <c r="F106" t="s">
        <v>27</v>
      </c>
    </row>
    <row r="107" spans="2:6" x14ac:dyDescent="0.25">
      <c r="B107" t="s">
        <v>155</v>
      </c>
      <c r="C107" t="s">
        <v>30</v>
      </c>
      <c r="D107" t="s">
        <v>30</v>
      </c>
      <c r="E107">
        <v>3012076</v>
      </c>
      <c r="F107" t="s">
        <v>27</v>
      </c>
    </row>
    <row r="108" spans="2:6" x14ac:dyDescent="0.25">
      <c r="B108" t="s">
        <v>156</v>
      </c>
      <c r="C108" t="s">
        <v>104</v>
      </c>
      <c r="D108" t="s">
        <v>104</v>
      </c>
      <c r="E108">
        <v>3108011</v>
      </c>
      <c r="F108" t="s">
        <v>24</v>
      </c>
    </row>
    <row r="109" spans="2:6" x14ac:dyDescent="0.25">
      <c r="B109" t="s">
        <v>158</v>
      </c>
      <c r="C109" t="s">
        <v>157</v>
      </c>
      <c r="D109" t="s">
        <v>157</v>
      </c>
      <c r="E109">
        <v>3108012</v>
      </c>
      <c r="F109" t="s">
        <v>24</v>
      </c>
    </row>
    <row r="110" spans="2:6" x14ac:dyDescent="0.25">
      <c r="B110" t="s">
        <v>159</v>
      </c>
      <c r="C110" t="s">
        <v>35</v>
      </c>
      <c r="D110" t="s">
        <v>35</v>
      </c>
      <c r="E110">
        <v>3012064</v>
      </c>
      <c r="F110" t="s">
        <v>27</v>
      </c>
    </row>
    <row r="111" spans="2:6" x14ac:dyDescent="0.25">
      <c r="B111" t="s">
        <v>160</v>
      </c>
      <c r="C111" t="s">
        <v>30</v>
      </c>
      <c r="D111" t="s">
        <v>30</v>
      </c>
      <c r="E111">
        <v>3012065</v>
      </c>
      <c r="F111" t="s">
        <v>27</v>
      </c>
    </row>
    <row r="112" spans="2:6" x14ac:dyDescent="0.25">
      <c r="B112" t="s">
        <v>161</v>
      </c>
      <c r="C112" t="s">
        <v>104</v>
      </c>
      <c r="D112" t="s">
        <v>104</v>
      </c>
      <c r="E112">
        <v>3108015</v>
      </c>
      <c r="F112" t="s">
        <v>24</v>
      </c>
    </row>
    <row r="113" spans="2:6" x14ac:dyDescent="0.25">
      <c r="B113" t="s">
        <v>162</v>
      </c>
      <c r="C113" t="s">
        <v>22</v>
      </c>
      <c r="D113" t="s">
        <v>22</v>
      </c>
      <c r="E113">
        <v>3108016</v>
      </c>
      <c r="F113" t="s">
        <v>24</v>
      </c>
    </row>
    <row r="114" spans="2:6" x14ac:dyDescent="0.25">
      <c r="B114" t="s">
        <v>163</v>
      </c>
      <c r="C114" t="s">
        <v>44</v>
      </c>
      <c r="D114" t="s">
        <v>44</v>
      </c>
      <c r="E114">
        <v>3108017</v>
      </c>
      <c r="F114" t="s">
        <v>24</v>
      </c>
    </row>
    <row r="115" spans="2:6" x14ac:dyDescent="0.25">
      <c r="B115" t="s">
        <v>165</v>
      </c>
      <c r="C115" t="s">
        <v>164</v>
      </c>
      <c r="D115" t="s">
        <v>164</v>
      </c>
      <c r="E115">
        <v>3019024</v>
      </c>
      <c r="F115" t="s">
        <v>21</v>
      </c>
    </row>
    <row r="116" spans="2:6" x14ac:dyDescent="0.25">
      <c r="B116" t="s">
        <v>3400</v>
      </c>
      <c r="C116" t="s">
        <v>19</v>
      </c>
      <c r="D116" t="s">
        <v>19</v>
      </c>
      <c r="E116">
        <v>3019028</v>
      </c>
      <c r="F116" t="s">
        <v>21</v>
      </c>
    </row>
    <row r="117" spans="2:6" x14ac:dyDescent="0.25">
      <c r="B117" t="s">
        <v>166</v>
      </c>
      <c r="C117" t="s">
        <v>44</v>
      </c>
      <c r="D117" t="s">
        <v>44</v>
      </c>
      <c r="E117">
        <v>3108006</v>
      </c>
      <c r="F117" t="s">
        <v>24</v>
      </c>
    </row>
    <row r="118" spans="2:6" x14ac:dyDescent="0.25">
      <c r="B118" t="s">
        <v>167</v>
      </c>
      <c r="C118" t="s">
        <v>104</v>
      </c>
      <c r="D118" t="s">
        <v>104</v>
      </c>
      <c r="E118">
        <v>3108008</v>
      </c>
      <c r="F118" t="s">
        <v>24</v>
      </c>
    </row>
    <row r="119" spans="2:6" x14ac:dyDescent="0.25">
      <c r="B119" t="s">
        <v>169</v>
      </c>
      <c r="C119" t="s">
        <v>168</v>
      </c>
      <c r="D119" t="s">
        <v>168</v>
      </c>
      <c r="E119">
        <v>3108009</v>
      </c>
      <c r="F119" t="s">
        <v>24</v>
      </c>
    </row>
    <row r="120" spans="2:6" x14ac:dyDescent="0.25">
      <c r="B120" t="s">
        <v>170</v>
      </c>
      <c r="C120" t="s">
        <v>30</v>
      </c>
      <c r="D120" t="s">
        <v>30</v>
      </c>
      <c r="E120">
        <v>3012001</v>
      </c>
      <c r="F120" t="s">
        <v>27</v>
      </c>
    </row>
    <row r="121" spans="2:6" x14ac:dyDescent="0.25">
      <c r="B121" t="s">
        <v>171</v>
      </c>
      <c r="C121" t="s">
        <v>28</v>
      </c>
      <c r="D121" t="s">
        <v>28</v>
      </c>
      <c r="E121">
        <v>3012002</v>
      </c>
      <c r="F121" t="s">
        <v>27</v>
      </c>
    </row>
    <row r="122" spans="2:6" x14ac:dyDescent="0.25">
      <c r="B122" t="s">
        <v>172</v>
      </c>
      <c r="C122" t="s">
        <v>32</v>
      </c>
      <c r="D122" t="s">
        <v>32</v>
      </c>
      <c r="E122">
        <v>3012003</v>
      </c>
      <c r="F122" t="s">
        <v>27</v>
      </c>
    </row>
    <row r="123" spans="2:6" x14ac:dyDescent="0.25">
      <c r="B123" t="s">
        <v>173</v>
      </c>
      <c r="C123" t="s">
        <v>164</v>
      </c>
      <c r="D123" t="s">
        <v>164</v>
      </c>
      <c r="E123">
        <v>3019029</v>
      </c>
      <c r="F123" t="s">
        <v>21</v>
      </c>
    </row>
    <row r="124" spans="2:6" x14ac:dyDescent="0.25">
      <c r="B124" t="s">
        <v>174</v>
      </c>
      <c r="C124" t="s">
        <v>25</v>
      </c>
      <c r="D124" t="s">
        <v>25</v>
      </c>
      <c r="E124">
        <v>3012004</v>
      </c>
      <c r="F124" t="s">
        <v>27</v>
      </c>
    </row>
    <row r="125" spans="2:6" x14ac:dyDescent="0.25">
      <c r="B125" t="s">
        <v>175</v>
      </c>
      <c r="C125" t="s">
        <v>28</v>
      </c>
      <c r="D125" t="s">
        <v>28</v>
      </c>
      <c r="E125">
        <v>3012005</v>
      </c>
      <c r="F125" t="s">
        <v>27</v>
      </c>
    </row>
    <row r="126" spans="2:6" x14ac:dyDescent="0.25">
      <c r="B126" t="s">
        <v>176</v>
      </c>
      <c r="C126" t="s">
        <v>35</v>
      </c>
      <c r="D126" t="s">
        <v>35</v>
      </c>
      <c r="E126">
        <v>3012006</v>
      </c>
      <c r="F126" t="s">
        <v>27</v>
      </c>
    </row>
    <row r="127" spans="2:6" x14ac:dyDescent="0.25">
      <c r="B127" t="s">
        <v>177</v>
      </c>
      <c r="C127" t="s">
        <v>30</v>
      </c>
      <c r="D127" t="s">
        <v>30</v>
      </c>
      <c r="E127">
        <v>3012007</v>
      </c>
      <c r="F127" t="s">
        <v>27</v>
      </c>
    </row>
    <row r="128" spans="2:6" x14ac:dyDescent="0.25">
      <c r="B128" t="s">
        <v>178</v>
      </c>
      <c r="C128" t="s">
        <v>25</v>
      </c>
      <c r="D128" t="s">
        <v>25</v>
      </c>
      <c r="E128">
        <v>3012008</v>
      </c>
      <c r="F128" t="s">
        <v>27</v>
      </c>
    </row>
    <row r="129" spans="2:6" x14ac:dyDescent="0.25">
      <c r="B129" t="s">
        <v>179</v>
      </c>
      <c r="C129" t="s">
        <v>32</v>
      </c>
      <c r="D129" t="s">
        <v>32</v>
      </c>
      <c r="E129">
        <v>3012009</v>
      </c>
      <c r="F129" t="s">
        <v>27</v>
      </c>
    </row>
    <row r="130" spans="2:6" x14ac:dyDescent="0.25">
      <c r="B130" t="s">
        <v>180</v>
      </c>
      <c r="C130" t="s">
        <v>30</v>
      </c>
      <c r="D130" t="s">
        <v>30</v>
      </c>
      <c r="E130">
        <v>3012010</v>
      </c>
      <c r="F130" t="s">
        <v>27</v>
      </c>
    </row>
    <row r="131" spans="2:6" x14ac:dyDescent="0.25">
      <c r="B131" t="s">
        <v>181</v>
      </c>
      <c r="C131" t="s">
        <v>22</v>
      </c>
      <c r="D131" t="s">
        <v>22</v>
      </c>
      <c r="E131">
        <v>3108021</v>
      </c>
      <c r="F131" t="s">
        <v>24</v>
      </c>
    </row>
    <row r="132" spans="2:6" x14ac:dyDescent="0.25">
      <c r="B132" t="s">
        <v>182</v>
      </c>
      <c r="C132" t="s">
        <v>22</v>
      </c>
      <c r="D132" t="s">
        <v>22</v>
      </c>
      <c r="E132">
        <v>3108013</v>
      </c>
      <c r="F132" t="s">
        <v>24</v>
      </c>
    </row>
    <row r="133" spans="2:6" x14ac:dyDescent="0.25">
      <c r="B133" t="s">
        <v>183</v>
      </c>
      <c r="C133" t="s">
        <v>90</v>
      </c>
      <c r="D133" t="s">
        <v>90</v>
      </c>
      <c r="E133">
        <v>3108014</v>
      </c>
      <c r="F133" t="s">
        <v>24</v>
      </c>
    </row>
    <row r="134" spans="2:6" x14ac:dyDescent="0.25">
      <c r="B134" t="s">
        <v>185</v>
      </c>
      <c r="C134" t="s">
        <v>184</v>
      </c>
      <c r="D134" t="s">
        <v>3322</v>
      </c>
      <c r="E134">
        <v>3108018</v>
      </c>
      <c r="F134" t="s">
        <v>24</v>
      </c>
    </row>
    <row r="135" spans="2:6" x14ac:dyDescent="0.25">
      <c r="B135" t="s">
        <v>186</v>
      </c>
      <c r="C135" t="s">
        <v>184</v>
      </c>
      <c r="D135" t="s">
        <v>3322</v>
      </c>
      <c r="E135">
        <v>3108020</v>
      </c>
      <c r="F135" t="s">
        <v>24</v>
      </c>
    </row>
    <row r="136" spans="2:6" x14ac:dyDescent="0.25">
      <c r="B136" t="s">
        <v>187</v>
      </c>
      <c r="C136" t="s">
        <v>46</v>
      </c>
      <c r="D136" t="s">
        <v>46</v>
      </c>
      <c r="E136">
        <v>3108023</v>
      </c>
      <c r="F136" t="s">
        <v>24</v>
      </c>
    </row>
    <row r="137" spans="2:6" x14ac:dyDescent="0.25">
      <c r="B137" t="s">
        <v>188</v>
      </c>
      <c r="C137" t="s">
        <v>184</v>
      </c>
      <c r="D137" t="s">
        <v>3322</v>
      </c>
      <c r="E137">
        <v>3108025</v>
      </c>
      <c r="F137" t="s">
        <v>24</v>
      </c>
    </row>
    <row r="138" spans="2:6" x14ac:dyDescent="0.25">
      <c r="B138" t="s">
        <v>189</v>
      </c>
      <c r="C138" t="s">
        <v>168</v>
      </c>
      <c r="D138" t="s">
        <v>168</v>
      </c>
      <c r="E138">
        <v>3108028</v>
      </c>
      <c r="F138" t="s">
        <v>24</v>
      </c>
    </row>
    <row r="139" spans="2:6" x14ac:dyDescent="0.25">
      <c r="B139" t="s">
        <v>190</v>
      </c>
      <c r="C139" t="s">
        <v>22</v>
      </c>
      <c r="D139" t="s">
        <v>22</v>
      </c>
      <c r="E139">
        <v>3108038</v>
      </c>
      <c r="F139" t="s">
        <v>24</v>
      </c>
    </row>
    <row r="140" spans="2:6" x14ac:dyDescent="0.25">
      <c r="B140" t="s">
        <v>191</v>
      </c>
      <c r="C140" t="s">
        <v>35</v>
      </c>
      <c r="D140" t="s">
        <v>35</v>
      </c>
      <c r="E140">
        <v>3012078</v>
      </c>
      <c r="F140" t="s">
        <v>27</v>
      </c>
    </row>
    <row r="141" spans="2:6" x14ac:dyDescent="0.25">
      <c r="B141" t="s">
        <v>192</v>
      </c>
      <c r="C141" t="s">
        <v>104</v>
      </c>
      <c r="D141" t="s">
        <v>104</v>
      </c>
      <c r="E141">
        <v>3108037</v>
      </c>
      <c r="F141" t="s">
        <v>24</v>
      </c>
    </row>
    <row r="142" spans="2:6" x14ac:dyDescent="0.25">
      <c r="B142" t="s">
        <v>193</v>
      </c>
      <c r="C142" t="s">
        <v>35</v>
      </c>
      <c r="D142" t="s">
        <v>35</v>
      </c>
      <c r="E142">
        <v>3012080</v>
      </c>
      <c r="F142" t="s">
        <v>27</v>
      </c>
    </row>
    <row r="143" spans="2:6" x14ac:dyDescent="0.25">
      <c r="B143" t="s">
        <v>194</v>
      </c>
      <c r="C143" t="s">
        <v>168</v>
      </c>
      <c r="D143" t="s">
        <v>168</v>
      </c>
      <c r="E143">
        <v>3108029</v>
      </c>
      <c r="F143" t="s">
        <v>24</v>
      </c>
    </row>
    <row r="144" spans="2:6" x14ac:dyDescent="0.25">
      <c r="B144" t="s">
        <v>195</v>
      </c>
      <c r="C144" t="s">
        <v>184</v>
      </c>
      <c r="D144" t="s">
        <v>3322</v>
      </c>
      <c r="E144">
        <v>3108032</v>
      </c>
      <c r="F144" t="s">
        <v>24</v>
      </c>
    </row>
    <row r="145" spans="2:6" x14ac:dyDescent="0.25">
      <c r="B145" t="s">
        <v>196</v>
      </c>
      <c r="C145" t="s">
        <v>168</v>
      </c>
      <c r="D145" t="s">
        <v>168</v>
      </c>
      <c r="E145">
        <v>3108034</v>
      </c>
      <c r="F145" t="s">
        <v>24</v>
      </c>
    </row>
    <row r="146" spans="2:6" x14ac:dyDescent="0.25">
      <c r="B146" t="s">
        <v>198</v>
      </c>
      <c r="C146" t="s">
        <v>197</v>
      </c>
      <c r="D146" t="s">
        <v>197</v>
      </c>
      <c r="E146">
        <v>3108035</v>
      </c>
      <c r="F146" t="s">
        <v>24</v>
      </c>
    </row>
    <row r="147" spans="2:6" x14ac:dyDescent="0.25">
      <c r="B147" t="s">
        <v>199</v>
      </c>
      <c r="C147" t="s">
        <v>35</v>
      </c>
      <c r="D147" t="s">
        <v>35</v>
      </c>
      <c r="E147">
        <v>3012057</v>
      </c>
      <c r="F147" t="s">
        <v>27</v>
      </c>
    </row>
    <row r="148" spans="2:6" x14ac:dyDescent="0.25">
      <c r="B148" t="s">
        <v>200</v>
      </c>
      <c r="C148" t="s">
        <v>28</v>
      </c>
      <c r="D148" t="s">
        <v>28</v>
      </c>
      <c r="E148">
        <v>3012068</v>
      </c>
      <c r="F148" t="s">
        <v>27</v>
      </c>
    </row>
    <row r="149" spans="2:6" x14ac:dyDescent="0.25">
      <c r="B149" t="s">
        <v>201</v>
      </c>
      <c r="C149" t="s">
        <v>30</v>
      </c>
      <c r="D149" t="s">
        <v>30</v>
      </c>
      <c r="E149">
        <v>3012063</v>
      </c>
      <c r="F149" t="s">
        <v>27</v>
      </c>
    </row>
    <row r="150" spans="2:6" x14ac:dyDescent="0.25">
      <c r="B150" t="s">
        <v>202</v>
      </c>
      <c r="C150" t="s">
        <v>197</v>
      </c>
      <c r="D150" t="s">
        <v>197</v>
      </c>
      <c r="E150">
        <v>3108019</v>
      </c>
      <c r="F150" t="s">
        <v>24</v>
      </c>
    </row>
    <row r="151" spans="2:6" x14ac:dyDescent="0.25">
      <c r="B151" t="s">
        <v>203</v>
      </c>
      <c r="C151" t="s">
        <v>104</v>
      </c>
      <c r="D151" t="s">
        <v>104</v>
      </c>
      <c r="E151">
        <v>3108024</v>
      </c>
      <c r="F151" t="s">
        <v>24</v>
      </c>
    </row>
    <row r="152" spans="2:6" x14ac:dyDescent="0.25">
      <c r="B152" t="s">
        <v>204</v>
      </c>
      <c r="C152" t="s">
        <v>90</v>
      </c>
      <c r="D152" t="s">
        <v>90</v>
      </c>
      <c r="E152">
        <v>3108026</v>
      </c>
      <c r="F152" t="s">
        <v>24</v>
      </c>
    </row>
    <row r="153" spans="2:6" x14ac:dyDescent="0.25">
      <c r="B153" t="s">
        <v>205</v>
      </c>
      <c r="C153" t="s">
        <v>184</v>
      </c>
      <c r="D153" t="s">
        <v>3322</v>
      </c>
      <c r="E153">
        <v>3108027</v>
      </c>
      <c r="F153" t="s">
        <v>24</v>
      </c>
    </row>
    <row r="154" spans="2:6" x14ac:dyDescent="0.25">
      <c r="B154" t="s">
        <v>206</v>
      </c>
      <c r="C154" t="s">
        <v>46</v>
      </c>
      <c r="D154" t="s">
        <v>46</v>
      </c>
      <c r="E154">
        <v>3108030</v>
      </c>
      <c r="F154" t="s">
        <v>24</v>
      </c>
    </row>
    <row r="155" spans="2:6" x14ac:dyDescent="0.25">
      <c r="B155" t="s">
        <v>207</v>
      </c>
      <c r="C155" t="s">
        <v>44</v>
      </c>
      <c r="D155" t="s">
        <v>44</v>
      </c>
      <c r="E155">
        <v>3108031</v>
      </c>
      <c r="F155" t="s">
        <v>24</v>
      </c>
    </row>
    <row r="156" spans="2:6" x14ac:dyDescent="0.25">
      <c r="B156" t="s">
        <v>208</v>
      </c>
      <c r="C156" t="s">
        <v>157</v>
      </c>
      <c r="D156" t="s">
        <v>157</v>
      </c>
      <c r="E156">
        <v>3108033</v>
      </c>
      <c r="F156" t="s">
        <v>24</v>
      </c>
    </row>
    <row r="157" spans="2:6" x14ac:dyDescent="0.25">
      <c r="B157" t="s">
        <v>209</v>
      </c>
      <c r="C157" t="s">
        <v>44</v>
      </c>
      <c r="D157" t="s">
        <v>44</v>
      </c>
      <c r="E157">
        <v>3108036</v>
      </c>
      <c r="F157" t="s">
        <v>24</v>
      </c>
    </row>
    <row r="158" spans="2:6" x14ac:dyDescent="0.25">
      <c r="B158" t="s">
        <v>210</v>
      </c>
      <c r="C158" t="s">
        <v>197</v>
      </c>
      <c r="D158" t="s">
        <v>197</v>
      </c>
      <c r="E158">
        <v>3108040</v>
      </c>
      <c r="F158" t="s">
        <v>24</v>
      </c>
    </row>
    <row r="159" spans="2:6" x14ac:dyDescent="0.25">
      <c r="B159" t="s">
        <v>211</v>
      </c>
      <c r="C159" t="s">
        <v>44</v>
      </c>
      <c r="D159" t="s">
        <v>44</v>
      </c>
      <c r="E159">
        <v>3108042</v>
      </c>
      <c r="F159" t="s">
        <v>24</v>
      </c>
    </row>
    <row r="160" spans="2:6" x14ac:dyDescent="0.25">
      <c r="B160" t="s">
        <v>212</v>
      </c>
      <c r="C160" t="s">
        <v>104</v>
      </c>
      <c r="D160" t="s">
        <v>104</v>
      </c>
      <c r="E160">
        <v>3108043</v>
      </c>
      <c r="F160" t="s">
        <v>24</v>
      </c>
    </row>
    <row r="161" spans="2:6" x14ac:dyDescent="0.25">
      <c r="B161" t="s">
        <v>213</v>
      </c>
      <c r="C161" t="s">
        <v>90</v>
      </c>
      <c r="D161" t="s">
        <v>90</v>
      </c>
      <c r="E161">
        <v>3108044</v>
      </c>
      <c r="F161" t="s">
        <v>24</v>
      </c>
    </row>
    <row r="162" spans="2:6" x14ac:dyDescent="0.25">
      <c r="B162" t="s">
        <v>214</v>
      </c>
      <c r="C162" t="s">
        <v>197</v>
      </c>
      <c r="D162" t="s">
        <v>197</v>
      </c>
      <c r="E162">
        <v>3108045</v>
      </c>
      <c r="F162" t="s">
        <v>24</v>
      </c>
    </row>
    <row r="163" spans="2:6" x14ac:dyDescent="0.25">
      <c r="B163" t="s">
        <v>215</v>
      </c>
      <c r="C163" t="s">
        <v>104</v>
      </c>
      <c r="D163" t="s">
        <v>104</v>
      </c>
      <c r="E163">
        <v>3108047</v>
      </c>
      <c r="F163" t="s">
        <v>24</v>
      </c>
    </row>
    <row r="164" spans="2:6" x14ac:dyDescent="0.25">
      <c r="B164" t="s">
        <v>216</v>
      </c>
      <c r="C164" t="s">
        <v>22</v>
      </c>
      <c r="D164" t="s">
        <v>22</v>
      </c>
      <c r="E164">
        <v>3108050</v>
      </c>
      <c r="F164" t="s">
        <v>24</v>
      </c>
    </row>
    <row r="165" spans="2:6" x14ac:dyDescent="0.25">
      <c r="B165" t="s">
        <v>217</v>
      </c>
      <c r="C165" t="s">
        <v>28</v>
      </c>
      <c r="D165" t="s">
        <v>28</v>
      </c>
      <c r="E165">
        <v>3012077</v>
      </c>
      <c r="F165" t="s">
        <v>27</v>
      </c>
    </row>
    <row r="166" spans="2:6" x14ac:dyDescent="0.25">
      <c r="B166" t="s">
        <v>218</v>
      </c>
      <c r="C166" t="s">
        <v>90</v>
      </c>
      <c r="D166" t="s">
        <v>90</v>
      </c>
      <c r="E166">
        <v>3108049</v>
      </c>
      <c r="F166" t="s">
        <v>24</v>
      </c>
    </row>
    <row r="167" spans="2:6" x14ac:dyDescent="0.25">
      <c r="B167" t="s">
        <v>219</v>
      </c>
      <c r="C167" t="s">
        <v>30</v>
      </c>
      <c r="D167" t="s">
        <v>30</v>
      </c>
      <c r="E167">
        <v>3012104</v>
      </c>
      <c r="F167" t="s">
        <v>27</v>
      </c>
    </row>
    <row r="168" spans="2:6" x14ac:dyDescent="0.25">
      <c r="B168" t="s">
        <v>221</v>
      </c>
      <c r="C168" t="s">
        <v>220</v>
      </c>
      <c r="D168" t="s">
        <v>220</v>
      </c>
      <c r="E168">
        <v>3017021</v>
      </c>
      <c r="F168" t="s">
        <v>116</v>
      </c>
    </row>
    <row r="169" spans="2:6" x14ac:dyDescent="0.25">
      <c r="B169" t="s">
        <v>222</v>
      </c>
      <c r="C169" t="s">
        <v>82</v>
      </c>
      <c r="D169" t="s">
        <v>82</v>
      </c>
      <c r="E169">
        <v>3012098</v>
      </c>
      <c r="F169" t="s">
        <v>27</v>
      </c>
    </row>
    <row r="170" spans="2:6" x14ac:dyDescent="0.25">
      <c r="B170" t="s">
        <v>224</v>
      </c>
      <c r="C170" t="s">
        <v>223</v>
      </c>
      <c r="D170" t="s">
        <v>228</v>
      </c>
      <c r="E170">
        <v>3017022</v>
      </c>
      <c r="F170" t="s">
        <v>116</v>
      </c>
    </row>
    <row r="171" spans="2:6" x14ac:dyDescent="0.25">
      <c r="B171" t="s">
        <v>225</v>
      </c>
      <c r="C171" t="s">
        <v>220</v>
      </c>
      <c r="D171" t="s">
        <v>220</v>
      </c>
      <c r="E171">
        <v>3017023</v>
      </c>
      <c r="F171" t="s">
        <v>116</v>
      </c>
    </row>
    <row r="172" spans="2:6" x14ac:dyDescent="0.25">
      <c r="B172" t="s">
        <v>227</v>
      </c>
      <c r="C172" t="s">
        <v>226</v>
      </c>
      <c r="D172" t="s">
        <v>737</v>
      </c>
      <c r="E172">
        <v>3017024</v>
      </c>
      <c r="F172" t="s">
        <v>116</v>
      </c>
    </row>
    <row r="173" spans="2:6" x14ac:dyDescent="0.25">
      <c r="B173" t="s">
        <v>229</v>
      </c>
      <c r="C173" t="s">
        <v>228</v>
      </c>
      <c r="D173" t="s">
        <v>226</v>
      </c>
      <c r="E173">
        <v>3017027</v>
      </c>
      <c r="F173" t="s">
        <v>116</v>
      </c>
    </row>
    <row r="174" spans="2:6" x14ac:dyDescent="0.25">
      <c r="B174" t="s">
        <v>230</v>
      </c>
      <c r="C174" t="s">
        <v>223</v>
      </c>
      <c r="D174" t="s">
        <v>228</v>
      </c>
      <c r="E174">
        <v>3017028</v>
      </c>
      <c r="F174" t="s">
        <v>116</v>
      </c>
    </row>
    <row r="175" spans="2:6" x14ac:dyDescent="0.25">
      <c r="B175" t="s">
        <v>231</v>
      </c>
      <c r="C175" t="s">
        <v>82</v>
      </c>
      <c r="D175" t="s">
        <v>82</v>
      </c>
      <c r="E175">
        <v>3012079</v>
      </c>
      <c r="F175" t="s">
        <v>27</v>
      </c>
    </row>
    <row r="176" spans="2:6" x14ac:dyDescent="0.25">
      <c r="B176" t="s">
        <v>232</v>
      </c>
      <c r="C176" t="s">
        <v>220</v>
      </c>
      <c r="D176" t="s">
        <v>220</v>
      </c>
      <c r="E176">
        <v>3017029</v>
      </c>
      <c r="F176" t="s">
        <v>116</v>
      </c>
    </row>
    <row r="177" spans="2:6" x14ac:dyDescent="0.25">
      <c r="B177" t="s">
        <v>234</v>
      </c>
      <c r="C177" t="s">
        <v>233</v>
      </c>
      <c r="D177" t="s">
        <v>233</v>
      </c>
      <c r="E177">
        <v>3017030</v>
      </c>
      <c r="F177" t="s">
        <v>116</v>
      </c>
    </row>
    <row r="178" spans="2:6" x14ac:dyDescent="0.25">
      <c r="B178" t="s">
        <v>235</v>
      </c>
      <c r="C178" t="s">
        <v>25</v>
      </c>
      <c r="D178" t="s">
        <v>25</v>
      </c>
      <c r="E178">
        <v>3012105</v>
      </c>
      <c r="F178" t="s">
        <v>27</v>
      </c>
    </row>
    <row r="179" spans="2:6" x14ac:dyDescent="0.25">
      <c r="B179" t="s">
        <v>236</v>
      </c>
      <c r="C179" t="s">
        <v>35</v>
      </c>
      <c r="D179" t="s">
        <v>35</v>
      </c>
      <c r="E179">
        <v>3012106</v>
      </c>
      <c r="F179" t="s">
        <v>27</v>
      </c>
    </row>
    <row r="180" spans="2:6" x14ac:dyDescent="0.25">
      <c r="B180" t="s">
        <v>237</v>
      </c>
      <c r="C180" t="s">
        <v>28</v>
      </c>
      <c r="D180" t="s">
        <v>28</v>
      </c>
      <c r="E180">
        <v>3012107</v>
      </c>
      <c r="F180" t="s">
        <v>27</v>
      </c>
    </row>
    <row r="181" spans="2:6" x14ac:dyDescent="0.25">
      <c r="B181" t="s">
        <v>238</v>
      </c>
      <c r="C181" t="s">
        <v>82</v>
      </c>
      <c r="D181" t="s">
        <v>82</v>
      </c>
      <c r="E181">
        <v>3012108</v>
      </c>
      <c r="F181" t="s">
        <v>27</v>
      </c>
    </row>
    <row r="182" spans="2:6" x14ac:dyDescent="0.25">
      <c r="B182" t="s">
        <v>239</v>
      </c>
      <c r="C182" t="s">
        <v>58</v>
      </c>
      <c r="D182" t="s">
        <v>82</v>
      </c>
      <c r="E182">
        <v>3012109</v>
      </c>
      <c r="F182" t="s">
        <v>27</v>
      </c>
    </row>
    <row r="183" spans="2:6" x14ac:dyDescent="0.25">
      <c r="B183" t="s">
        <v>240</v>
      </c>
      <c r="C183" t="s">
        <v>30</v>
      </c>
      <c r="D183" t="s">
        <v>30</v>
      </c>
      <c r="E183">
        <v>3012110</v>
      </c>
      <c r="F183" t="s">
        <v>27</v>
      </c>
    </row>
    <row r="184" spans="2:6" x14ac:dyDescent="0.25">
      <c r="B184" t="s">
        <v>241</v>
      </c>
      <c r="C184" t="s">
        <v>32</v>
      </c>
      <c r="D184" t="s">
        <v>32</v>
      </c>
      <c r="E184">
        <v>3012111</v>
      </c>
      <c r="F184" t="s">
        <v>27</v>
      </c>
    </row>
    <row r="185" spans="2:6" x14ac:dyDescent="0.25">
      <c r="B185" t="s">
        <v>243</v>
      </c>
      <c r="C185" t="s">
        <v>242</v>
      </c>
      <c r="D185" t="s">
        <v>242</v>
      </c>
      <c r="E185">
        <v>3017026</v>
      </c>
      <c r="F185" t="s">
        <v>116</v>
      </c>
    </row>
    <row r="186" spans="2:6" x14ac:dyDescent="0.25">
      <c r="B186" t="s">
        <v>244</v>
      </c>
      <c r="C186" t="s">
        <v>220</v>
      </c>
      <c r="D186" t="s">
        <v>220</v>
      </c>
      <c r="E186">
        <v>3017031</v>
      </c>
      <c r="F186" t="s">
        <v>116</v>
      </c>
    </row>
    <row r="187" spans="2:6" x14ac:dyDescent="0.25">
      <c r="B187" t="s">
        <v>246</v>
      </c>
      <c r="C187" t="s">
        <v>245</v>
      </c>
      <c r="D187" t="s">
        <v>245</v>
      </c>
      <c r="E187">
        <v>3017032</v>
      </c>
      <c r="F187" t="s">
        <v>116</v>
      </c>
    </row>
    <row r="188" spans="2:6" x14ac:dyDescent="0.25">
      <c r="B188" t="s">
        <v>247</v>
      </c>
      <c r="C188" t="s">
        <v>25</v>
      </c>
      <c r="D188" t="s">
        <v>25</v>
      </c>
      <c r="E188">
        <v>3012113</v>
      </c>
      <c r="F188" t="s">
        <v>27</v>
      </c>
    </row>
    <row r="189" spans="2:6" x14ac:dyDescent="0.25">
      <c r="B189" t="s">
        <v>248</v>
      </c>
      <c r="C189" t="s">
        <v>30</v>
      </c>
      <c r="D189" t="s">
        <v>30</v>
      </c>
      <c r="E189">
        <v>3012114</v>
      </c>
      <c r="F189" t="s">
        <v>27</v>
      </c>
    </row>
    <row r="190" spans="2:6" x14ac:dyDescent="0.25">
      <c r="B190" t="s">
        <v>249</v>
      </c>
      <c r="C190" t="s">
        <v>30</v>
      </c>
      <c r="D190" t="s">
        <v>30</v>
      </c>
      <c r="E190">
        <v>3012115</v>
      </c>
      <c r="F190" t="s">
        <v>27</v>
      </c>
    </row>
    <row r="191" spans="2:6" x14ac:dyDescent="0.25">
      <c r="B191" t="s">
        <v>250</v>
      </c>
      <c r="C191" t="s">
        <v>32</v>
      </c>
      <c r="D191" t="s">
        <v>32</v>
      </c>
      <c r="E191">
        <v>3012116</v>
      </c>
      <c r="F191" t="s">
        <v>27</v>
      </c>
    </row>
    <row r="192" spans="2:6" x14ac:dyDescent="0.25">
      <c r="B192" t="s">
        <v>251</v>
      </c>
      <c r="C192" t="s">
        <v>25</v>
      </c>
      <c r="D192" t="s">
        <v>25</v>
      </c>
      <c r="E192">
        <v>3012117</v>
      </c>
      <c r="F192" t="s">
        <v>27</v>
      </c>
    </row>
    <row r="193" spans="2:6" x14ac:dyDescent="0.25">
      <c r="B193" t="s">
        <v>252</v>
      </c>
      <c r="C193" t="s">
        <v>28</v>
      </c>
      <c r="D193" t="s">
        <v>28</v>
      </c>
      <c r="E193">
        <v>3012118</v>
      </c>
      <c r="F193" t="s">
        <v>27</v>
      </c>
    </row>
    <row r="194" spans="2:6" x14ac:dyDescent="0.25">
      <c r="B194" t="s">
        <v>253</v>
      </c>
      <c r="C194" t="s">
        <v>127</v>
      </c>
      <c r="D194" t="s">
        <v>82</v>
      </c>
      <c r="E194">
        <v>3012119</v>
      </c>
      <c r="F194" t="s">
        <v>27</v>
      </c>
    </row>
    <row r="195" spans="2:6" x14ac:dyDescent="0.25">
      <c r="B195" t="s">
        <v>254</v>
      </c>
      <c r="C195" t="s">
        <v>32</v>
      </c>
      <c r="D195" t="s">
        <v>32</v>
      </c>
      <c r="E195">
        <v>3012120</v>
      </c>
      <c r="F195" t="s">
        <v>27</v>
      </c>
    </row>
    <row r="196" spans="2:6" x14ac:dyDescent="0.25">
      <c r="B196" t="s">
        <v>256</v>
      </c>
      <c r="C196" t="s">
        <v>255</v>
      </c>
      <c r="D196" t="s">
        <v>255</v>
      </c>
      <c r="E196">
        <v>3014010</v>
      </c>
      <c r="F196" t="s">
        <v>257</v>
      </c>
    </row>
    <row r="197" spans="2:6" x14ac:dyDescent="0.25">
      <c r="B197" t="s">
        <v>258</v>
      </c>
      <c r="C197" t="s">
        <v>42</v>
      </c>
      <c r="D197" t="s">
        <v>42</v>
      </c>
      <c r="E197">
        <v>3098023</v>
      </c>
      <c r="F197" t="s">
        <v>41</v>
      </c>
    </row>
    <row r="198" spans="2:6" x14ac:dyDescent="0.25">
      <c r="B198" t="s">
        <v>259</v>
      </c>
      <c r="C198" t="s">
        <v>88</v>
      </c>
      <c r="D198" t="s">
        <v>88</v>
      </c>
      <c r="E198">
        <v>3098024</v>
      </c>
      <c r="F198" t="s">
        <v>41</v>
      </c>
    </row>
    <row r="199" spans="2:6" x14ac:dyDescent="0.25">
      <c r="B199" t="s">
        <v>260</v>
      </c>
      <c r="C199" t="s">
        <v>88</v>
      </c>
      <c r="D199" t="s">
        <v>88</v>
      </c>
      <c r="E199">
        <v>3098025</v>
      </c>
      <c r="F199" t="s">
        <v>41</v>
      </c>
    </row>
    <row r="200" spans="2:6" x14ac:dyDescent="0.25">
      <c r="B200" t="s">
        <v>261</v>
      </c>
      <c r="C200" t="s">
        <v>42</v>
      </c>
      <c r="D200" t="s">
        <v>42</v>
      </c>
      <c r="E200">
        <v>3098026</v>
      </c>
      <c r="F200" t="s">
        <v>41</v>
      </c>
    </row>
    <row r="201" spans="2:6" x14ac:dyDescent="0.25">
      <c r="B201" t="s">
        <v>262</v>
      </c>
      <c r="C201" t="s">
        <v>88</v>
      </c>
      <c r="D201" t="s">
        <v>88</v>
      </c>
      <c r="E201">
        <v>3098027</v>
      </c>
      <c r="F201" t="s">
        <v>41</v>
      </c>
    </row>
    <row r="202" spans="2:6" x14ac:dyDescent="0.25">
      <c r="B202" t="s">
        <v>263</v>
      </c>
      <c r="C202" t="s">
        <v>39</v>
      </c>
      <c r="D202" t="s">
        <v>39</v>
      </c>
      <c r="E202">
        <v>3098028</v>
      </c>
      <c r="F202" t="s">
        <v>41</v>
      </c>
    </row>
    <row r="203" spans="2:6" x14ac:dyDescent="0.25">
      <c r="B203" t="s">
        <v>264</v>
      </c>
      <c r="C203" t="s">
        <v>42</v>
      </c>
      <c r="D203" t="s">
        <v>42</v>
      </c>
      <c r="E203">
        <v>3098029</v>
      </c>
      <c r="F203" t="s">
        <v>41</v>
      </c>
    </row>
    <row r="204" spans="2:6" x14ac:dyDescent="0.25">
      <c r="B204" t="s">
        <v>265</v>
      </c>
      <c r="C204" t="s">
        <v>242</v>
      </c>
      <c r="D204" t="s">
        <v>242</v>
      </c>
      <c r="E204">
        <v>3017015</v>
      </c>
      <c r="F204" t="s">
        <v>116</v>
      </c>
    </row>
    <row r="205" spans="2:6" x14ac:dyDescent="0.25">
      <c r="B205" t="s">
        <v>266</v>
      </c>
      <c r="C205" t="s">
        <v>242</v>
      </c>
      <c r="D205" t="s">
        <v>242</v>
      </c>
      <c r="E205">
        <v>3017091</v>
      </c>
      <c r="F205" t="s">
        <v>116</v>
      </c>
    </row>
    <row r="206" spans="2:6" x14ac:dyDescent="0.25">
      <c r="B206" t="s">
        <v>268</v>
      </c>
      <c r="C206" t="s">
        <v>267</v>
      </c>
      <c r="D206" t="s">
        <v>267</v>
      </c>
      <c r="E206">
        <v>3098030</v>
      </c>
      <c r="F206" t="s">
        <v>41</v>
      </c>
    </row>
    <row r="207" spans="2:6" x14ac:dyDescent="0.25">
      <c r="B207" t="s">
        <v>269</v>
      </c>
      <c r="C207" t="s">
        <v>88</v>
      </c>
      <c r="D207" t="s">
        <v>88</v>
      </c>
      <c r="E207">
        <v>3098031</v>
      </c>
      <c r="F207" t="s">
        <v>41</v>
      </c>
    </row>
    <row r="208" spans="2:6" x14ac:dyDescent="0.25">
      <c r="B208" t="s">
        <v>270</v>
      </c>
      <c r="C208" t="s">
        <v>88</v>
      </c>
      <c r="D208" t="s">
        <v>39</v>
      </c>
      <c r="E208">
        <v>3098032</v>
      </c>
      <c r="F208" t="s">
        <v>41</v>
      </c>
    </row>
    <row r="209" spans="2:6" x14ac:dyDescent="0.25">
      <c r="B209" t="s">
        <v>271</v>
      </c>
      <c r="C209" t="s">
        <v>42</v>
      </c>
      <c r="D209" t="s">
        <v>42</v>
      </c>
      <c r="E209">
        <v>3098033</v>
      </c>
      <c r="F209" t="s">
        <v>41</v>
      </c>
    </row>
    <row r="210" spans="2:6" x14ac:dyDescent="0.25">
      <c r="B210" t="s">
        <v>272</v>
      </c>
      <c r="C210" t="s">
        <v>267</v>
      </c>
      <c r="D210" t="s">
        <v>267</v>
      </c>
      <c r="E210">
        <v>3098034</v>
      </c>
      <c r="F210" t="s">
        <v>41</v>
      </c>
    </row>
    <row r="211" spans="2:6" x14ac:dyDescent="0.25">
      <c r="B211" t="s">
        <v>273</v>
      </c>
      <c r="C211" t="s">
        <v>42</v>
      </c>
      <c r="D211" t="s">
        <v>42</v>
      </c>
      <c r="E211">
        <v>3098035</v>
      </c>
      <c r="F211" t="s">
        <v>41</v>
      </c>
    </row>
    <row r="212" spans="2:6" x14ac:dyDescent="0.25">
      <c r="B212" t="s">
        <v>274</v>
      </c>
      <c r="C212" t="s">
        <v>39</v>
      </c>
      <c r="D212" t="s">
        <v>39</v>
      </c>
      <c r="E212">
        <v>3098036</v>
      </c>
      <c r="F212" t="s">
        <v>41</v>
      </c>
    </row>
    <row r="213" spans="2:6" x14ac:dyDescent="0.25">
      <c r="B213" t="s">
        <v>275</v>
      </c>
      <c r="C213" t="s">
        <v>88</v>
      </c>
      <c r="D213" t="s">
        <v>88</v>
      </c>
      <c r="E213">
        <v>3098040</v>
      </c>
      <c r="F213" t="s">
        <v>41</v>
      </c>
    </row>
    <row r="214" spans="2:6" x14ac:dyDescent="0.25">
      <c r="B214" t="s">
        <v>276</v>
      </c>
      <c r="C214" t="s">
        <v>88</v>
      </c>
      <c r="D214" t="s">
        <v>88</v>
      </c>
      <c r="E214">
        <v>3098041</v>
      </c>
      <c r="F214" t="s">
        <v>41</v>
      </c>
    </row>
    <row r="215" spans="2:6" x14ac:dyDescent="0.25">
      <c r="B215" t="s">
        <v>277</v>
      </c>
      <c r="C215" t="s">
        <v>267</v>
      </c>
      <c r="D215" t="s">
        <v>267</v>
      </c>
      <c r="E215">
        <v>3098042</v>
      </c>
      <c r="F215" t="s">
        <v>41</v>
      </c>
    </row>
    <row r="216" spans="2:6" x14ac:dyDescent="0.25">
      <c r="B216" t="s">
        <v>278</v>
      </c>
      <c r="C216" t="s">
        <v>267</v>
      </c>
      <c r="D216" t="s">
        <v>267</v>
      </c>
      <c r="E216">
        <v>3098043</v>
      </c>
      <c r="F216" t="s">
        <v>41</v>
      </c>
    </row>
    <row r="217" spans="2:6" x14ac:dyDescent="0.25">
      <c r="B217" t="s">
        <v>279</v>
      </c>
      <c r="C217" t="s">
        <v>39</v>
      </c>
      <c r="D217" t="s">
        <v>39</v>
      </c>
      <c r="E217">
        <v>3098044</v>
      </c>
      <c r="F217" t="s">
        <v>41</v>
      </c>
    </row>
    <row r="218" spans="2:6" x14ac:dyDescent="0.25">
      <c r="B218" t="s">
        <v>280</v>
      </c>
      <c r="C218" t="s">
        <v>39</v>
      </c>
      <c r="D218" t="s">
        <v>39</v>
      </c>
      <c r="E218">
        <v>3098045</v>
      </c>
      <c r="F218" t="s">
        <v>41</v>
      </c>
    </row>
    <row r="219" spans="2:6" x14ac:dyDescent="0.25">
      <c r="B219" t="s">
        <v>281</v>
      </c>
      <c r="C219" t="s">
        <v>39</v>
      </c>
      <c r="D219" t="s">
        <v>39</v>
      </c>
      <c r="E219">
        <v>3098046</v>
      </c>
      <c r="F219" t="s">
        <v>41</v>
      </c>
    </row>
    <row r="220" spans="2:6" x14ac:dyDescent="0.25">
      <c r="B220" t="s">
        <v>282</v>
      </c>
      <c r="C220" t="s">
        <v>42</v>
      </c>
      <c r="D220" t="s">
        <v>42</v>
      </c>
      <c r="E220">
        <v>3098047</v>
      </c>
      <c r="F220" t="s">
        <v>41</v>
      </c>
    </row>
    <row r="221" spans="2:6" x14ac:dyDescent="0.25">
      <c r="B221" t="s">
        <v>283</v>
      </c>
      <c r="C221" t="s">
        <v>39</v>
      </c>
      <c r="D221" t="s">
        <v>39</v>
      </c>
      <c r="E221">
        <v>3098048</v>
      </c>
      <c r="F221" t="s">
        <v>41</v>
      </c>
    </row>
    <row r="222" spans="2:6" x14ac:dyDescent="0.25">
      <c r="B222" t="s">
        <v>284</v>
      </c>
      <c r="C222" t="s">
        <v>42</v>
      </c>
      <c r="D222" t="s">
        <v>42</v>
      </c>
      <c r="E222">
        <v>3098049</v>
      </c>
      <c r="F222" t="s">
        <v>41</v>
      </c>
    </row>
    <row r="223" spans="2:6" x14ac:dyDescent="0.25">
      <c r="B223" t="s">
        <v>285</v>
      </c>
      <c r="C223" t="s">
        <v>39</v>
      </c>
      <c r="D223" t="s">
        <v>39</v>
      </c>
      <c r="E223">
        <v>3098050</v>
      </c>
      <c r="F223" t="s">
        <v>41</v>
      </c>
    </row>
    <row r="224" spans="2:6" x14ac:dyDescent="0.25">
      <c r="B224" t="s">
        <v>286</v>
      </c>
      <c r="C224" t="s">
        <v>42</v>
      </c>
      <c r="D224" t="s">
        <v>42</v>
      </c>
      <c r="E224">
        <v>3098051</v>
      </c>
      <c r="F224" t="s">
        <v>41</v>
      </c>
    </row>
    <row r="225" spans="2:6" x14ac:dyDescent="0.25">
      <c r="B225" t="s">
        <v>287</v>
      </c>
      <c r="C225" t="s">
        <v>267</v>
      </c>
      <c r="D225" t="s">
        <v>267</v>
      </c>
      <c r="E225">
        <v>3098052</v>
      </c>
      <c r="F225" t="s">
        <v>41</v>
      </c>
    </row>
    <row r="226" spans="2:6" x14ac:dyDescent="0.25">
      <c r="B226" t="s">
        <v>288</v>
      </c>
      <c r="C226" t="s">
        <v>267</v>
      </c>
      <c r="D226" t="s">
        <v>267</v>
      </c>
      <c r="E226">
        <v>3098053</v>
      </c>
      <c r="F226" t="s">
        <v>41</v>
      </c>
    </row>
    <row r="227" spans="2:6" x14ac:dyDescent="0.25">
      <c r="B227" t="s">
        <v>289</v>
      </c>
      <c r="C227" t="s">
        <v>267</v>
      </c>
      <c r="D227" t="s">
        <v>267</v>
      </c>
      <c r="E227">
        <v>3098054</v>
      </c>
      <c r="F227" t="s">
        <v>41</v>
      </c>
    </row>
    <row r="228" spans="2:6" x14ac:dyDescent="0.25">
      <c r="B228" t="s">
        <v>290</v>
      </c>
      <c r="C228" t="s">
        <v>88</v>
      </c>
      <c r="D228" t="s">
        <v>88</v>
      </c>
      <c r="E228">
        <v>3098055</v>
      </c>
      <c r="F228" t="s">
        <v>41</v>
      </c>
    </row>
    <row r="229" spans="2:6" x14ac:dyDescent="0.25">
      <c r="B229" t="s">
        <v>291</v>
      </c>
      <c r="C229" t="s">
        <v>88</v>
      </c>
      <c r="D229" t="s">
        <v>88</v>
      </c>
      <c r="E229">
        <v>3098056</v>
      </c>
      <c r="F229" t="s">
        <v>41</v>
      </c>
    </row>
    <row r="230" spans="2:6" x14ac:dyDescent="0.25">
      <c r="B230" t="s">
        <v>292</v>
      </c>
      <c r="C230" t="s">
        <v>267</v>
      </c>
      <c r="D230" t="s">
        <v>267</v>
      </c>
      <c r="E230">
        <v>3098057</v>
      </c>
      <c r="F230" t="s">
        <v>41</v>
      </c>
    </row>
    <row r="231" spans="2:6" x14ac:dyDescent="0.25">
      <c r="B231" t="s">
        <v>294</v>
      </c>
      <c r="C231" t="s">
        <v>293</v>
      </c>
      <c r="D231" t="s">
        <v>293</v>
      </c>
      <c r="E231">
        <v>3019022</v>
      </c>
      <c r="F231" t="s">
        <v>21</v>
      </c>
    </row>
    <row r="232" spans="2:6" x14ac:dyDescent="0.25">
      <c r="B232" t="s">
        <v>295</v>
      </c>
      <c r="C232" t="s">
        <v>19</v>
      </c>
      <c r="D232" t="s">
        <v>19</v>
      </c>
      <c r="E232">
        <v>3019023</v>
      </c>
      <c r="F232" t="s">
        <v>21</v>
      </c>
    </row>
    <row r="233" spans="2:6" x14ac:dyDescent="0.25">
      <c r="B233" t="s">
        <v>296</v>
      </c>
      <c r="C233" t="s">
        <v>164</v>
      </c>
      <c r="D233" t="s">
        <v>164</v>
      </c>
      <c r="E233">
        <v>3019025</v>
      </c>
      <c r="F233" t="s">
        <v>21</v>
      </c>
    </row>
    <row r="234" spans="2:6" x14ac:dyDescent="0.25">
      <c r="B234" t="s">
        <v>297</v>
      </c>
      <c r="C234" t="s">
        <v>293</v>
      </c>
      <c r="D234" t="s">
        <v>293</v>
      </c>
      <c r="E234">
        <v>3019026</v>
      </c>
      <c r="F234" t="s">
        <v>21</v>
      </c>
    </row>
    <row r="235" spans="2:6" x14ac:dyDescent="0.25">
      <c r="B235" t="s">
        <v>298</v>
      </c>
      <c r="C235" t="s">
        <v>293</v>
      </c>
      <c r="D235" t="s">
        <v>293</v>
      </c>
      <c r="E235">
        <v>3019027</v>
      </c>
      <c r="F235" t="s">
        <v>21</v>
      </c>
    </row>
    <row r="236" spans="2:6" x14ac:dyDescent="0.25">
      <c r="B236" t="s">
        <v>299</v>
      </c>
      <c r="C236" t="s">
        <v>19</v>
      </c>
      <c r="D236" t="s">
        <v>19</v>
      </c>
      <c r="E236">
        <v>3019031</v>
      </c>
      <c r="F236" t="s">
        <v>21</v>
      </c>
    </row>
    <row r="237" spans="2:6" x14ac:dyDescent="0.25">
      <c r="B237" t="s">
        <v>300</v>
      </c>
      <c r="C237" t="s">
        <v>293</v>
      </c>
      <c r="D237" t="s">
        <v>293</v>
      </c>
      <c r="E237">
        <v>3019032</v>
      </c>
      <c r="F237" t="s">
        <v>21</v>
      </c>
    </row>
    <row r="238" spans="2:6" x14ac:dyDescent="0.25">
      <c r="B238" t="s">
        <v>301</v>
      </c>
      <c r="C238" t="s">
        <v>293</v>
      </c>
      <c r="D238" t="s">
        <v>293</v>
      </c>
      <c r="E238">
        <v>3019033</v>
      </c>
      <c r="F238" t="s">
        <v>21</v>
      </c>
    </row>
    <row r="239" spans="2:6" x14ac:dyDescent="0.25">
      <c r="B239" t="s">
        <v>302</v>
      </c>
      <c r="C239" t="s">
        <v>164</v>
      </c>
      <c r="D239" t="s">
        <v>164</v>
      </c>
      <c r="E239">
        <v>3019034</v>
      </c>
      <c r="F239" t="s">
        <v>21</v>
      </c>
    </row>
    <row r="240" spans="2:6" x14ac:dyDescent="0.25">
      <c r="B240" t="s">
        <v>303</v>
      </c>
      <c r="C240" t="s">
        <v>164</v>
      </c>
      <c r="D240" t="s">
        <v>164</v>
      </c>
      <c r="E240">
        <v>3019035</v>
      </c>
      <c r="F240" t="s">
        <v>21</v>
      </c>
    </row>
    <row r="241" spans="2:6" x14ac:dyDescent="0.25">
      <c r="B241" t="s">
        <v>304</v>
      </c>
      <c r="C241" t="s">
        <v>293</v>
      </c>
      <c r="D241" t="s">
        <v>293</v>
      </c>
      <c r="E241">
        <v>3019036</v>
      </c>
      <c r="F241" t="s">
        <v>21</v>
      </c>
    </row>
    <row r="242" spans="2:6" x14ac:dyDescent="0.25">
      <c r="B242" t="s">
        <v>306</v>
      </c>
      <c r="C242" t="s">
        <v>305</v>
      </c>
      <c r="D242" t="s">
        <v>305</v>
      </c>
      <c r="E242">
        <v>3018137</v>
      </c>
      <c r="F242" t="s">
        <v>307</v>
      </c>
    </row>
    <row r="243" spans="2:6" x14ac:dyDescent="0.25">
      <c r="B243" t="s">
        <v>309</v>
      </c>
      <c r="C243" t="s">
        <v>308</v>
      </c>
      <c r="D243" t="s">
        <v>308</v>
      </c>
      <c r="E243">
        <v>3018138</v>
      </c>
      <c r="F243" t="s">
        <v>307</v>
      </c>
    </row>
    <row r="244" spans="2:6" x14ac:dyDescent="0.25">
      <c r="B244" t="s">
        <v>310</v>
      </c>
      <c r="C244" t="s">
        <v>46</v>
      </c>
      <c r="D244" t="s">
        <v>46</v>
      </c>
      <c r="E244">
        <v>3108039</v>
      </c>
      <c r="F244" t="s">
        <v>24</v>
      </c>
    </row>
    <row r="245" spans="2:6" x14ac:dyDescent="0.25">
      <c r="B245" t="s">
        <v>311</v>
      </c>
      <c r="C245" t="s">
        <v>30</v>
      </c>
      <c r="D245" t="s">
        <v>30</v>
      </c>
      <c r="E245">
        <v>3012081</v>
      </c>
      <c r="F245" t="s">
        <v>27</v>
      </c>
    </row>
    <row r="246" spans="2:6" x14ac:dyDescent="0.25">
      <c r="B246" t="s">
        <v>312</v>
      </c>
      <c r="C246" t="s">
        <v>35</v>
      </c>
      <c r="D246" t="s">
        <v>35</v>
      </c>
      <c r="E246">
        <v>3012082</v>
      </c>
      <c r="F246" t="s">
        <v>27</v>
      </c>
    </row>
    <row r="247" spans="2:6" x14ac:dyDescent="0.25">
      <c r="B247" t="s">
        <v>313</v>
      </c>
      <c r="C247" t="s">
        <v>25</v>
      </c>
      <c r="D247" t="s">
        <v>25</v>
      </c>
      <c r="E247">
        <v>3012083</v>
      </c>
      <c r="F247" t="s">
        <v>27</v>
      </c>
    </row>
    <row r="248" spans="2:6" x14ac:dyDescent="0.25">
      <c r="B248" t="s">
        <v>314</v>
      </c>
      <c r="C248" t="s">
        <v>32</v>
      </c>
      <c r="D248" t="s">
        <v>32</v>
      </c>
      <c r="E248">
        <v>3012084</v>
      </c>
      <c r="F248" t="s">
        <v>27</v>
      </c>
    </row>
    <row r="249" spans="2:6" x14ac:dyDescent="0.25">
      <c r="B249" t="s">
        <v>315</v>
      </c>
      <c r="C249" t="s">
        <v>28</v>
      </c>
      <c r="D249" t="s">
        <v>28</v>
      </c>
      <c r="E249">
        <v>3012085</v>
      </c>
      <c r="F249" t="s">
        <v>27</v>
      </c>
    </row>
    <row r="250" spans="2:6" x14ac:dyDescent="0.25">
      <c r="B250" t="s">
        <v>316</v>
      </c>
      <c r="C250" t="s">
        <v>30</v>
      </c>
      <c r="D250" t="s">
        <v>30</v>
      </c>
      <c r="E250">
        <v>3012086</v>
      </c>
      <c r="F250" t="s">
        <v>27</v>
      </c>
    </row>
    <row r="251" spans="2:6" x14ac:dyDescent="0.25">
      <c r="B251" t="s">
        <v>317</v>
      </c>
      <c r="C251" t="s">
        <v>30</v>
      </c>
      <c r="D251" t="s">
        <v>30</v>
      </c>
      <c r="E251">
        <v>3012087</v>
      </c>
      <c r="F251" t="s">
        <v>27</v>
      </c>
    </row>
    <row r="252" spans="2:6" x14ac:dyDescent="0.25">
      <c r="B252" t="s">
        <v>318</v>
      </c>
      <c r="C252" t="s">
        <v>30</v>
      </c>
      <c r="D252" t="s">
        <v>30</v>
      </c>
      <c r="E252">
        <v>3012088</v>
      </c>
      <c r="F252" t="s">
        <v>27</v>
      </c>
    </row>
    <row r="253" spans="2:6" x14ac:dyDescent="0.25">
      <c r="B253" t="s">
        <v>319</v>
      </c>
      <c r="C253" t="s">
        <v>168</v>
      </c>
      <c r="D253" t="s">
        <v>168</v>
      </c>
      <c r="E253">
        <v>3108046</v>
      </c>
      <c r="F253" t="s">
        <v>24</v>
      </c>
    </row>
    <row r="254" spans="2:6" x14ac:dyDescent="0.25">
      <c r="B254" t="s">
        <v>320</v>
      </c>
      <c r="C254" t="s">
        <v>104</v>
      </c>
      <c r="D254" t="s">
        <v>104</v>
      </c>
      <c r="E254">
        <v>3108048</v>
      </c>
      <c r="F254" t="s">
        <v>24</v>
      </c>
    </row>
    <row r="255" spans="2:6" x14ac:dyDescent="0.25">
      <c r="B255" t="s">
        <v>321</v>
      </c>
      <c r="C255" t="s">
        <v>35</v>
      </c>
      <c r="D255" t="s">
        <v>35</v>
      </c>
      <c r="E255">
        <v>3012089</v>
      </c>
      <c r="F255" t="s">
        <v>27</v>
      </c>
    </row>
    <row r="256" spans="2:6" x14ac:dyDescent="0.25">
      <c r="B256" t="s">
        <v>322</v>
      </c>
      <c r="C256" t="s">
        <v>28</v>
      </c>
      <c r="D256" t="s">
        <v>28</v>
      </c>
      <c r="E256">
        <v>3012090</v>
      </c>
      <c r="F256" t="s">
        <v>27</v>
      </c>
    </row>
    <row r="257" spans="2:6" x14ac:dyDescent="0.25">
      <c r="B257" t="s">
        <v>323</v>
      </c>
      <c r="C257" t="s">
        <v>25</v>
      </c>
      <c r="D257" t="s">
        <v>25</v>
      </c>
      <c r="E257">
        <v>3012091</v>
      </c>
      <c r="F257" t="s">
        <v>27</v>
      </c>
    </row>
    <row r="258" spans="2:6" x14ac:dyDescent="0.25">
      <c r="B258" t="s">
        <v>324</v>
      </c>
      <c r="C258" t="s">
        <v>30</v>
      </c>
      <c r="D258" t="s">
        <v>30</v>
      </c>
      <c r="E258">
        <v>3012092</v>
      </c>
      <c r="F258" t="s">
        <v>27</v>
      </c>
    </row>
    <row r="259" spans="2:6" x14ac:dyDescent="0.25">
      <c r="B259" t="s">
        <v>325</v>
      </c>
      <c r="C259" t="s">
        <v>104</v>
      </c>
      <c r="D259" t="s">
        <v>104</v>
      </c>
      <c r="E259">
        <v>3108041</v>
      </c>
      <c r="F259" t="s">
        <v>24</v>
      </c>
    </row>
    <row r="260" spans="2:6" x14ac:dyDescent="0.25">
      <c r="B260" t="s">
        <v>326</v>
      </c>
      <c r="C260" t="s">
        <v>25</v>
      </c>
      <c r="D260" t="s">
        <v>25</v>
      </c>
      <c r="E260">
        <v>3012093</v>
      </c>
      <c r="F260" t="s">
        <v>27</v>
      </c>
    </row>
    <row r="261" spans="2:6" x14ac:dyDescent="0.25">
      <c r="B261" t="s">
        <v>327</v>
      </c>
      <c r="C261" t="s">
        <v>25</v>
      </c>
      <c r="D261" t="s">
        <v>25</v>
      </c>
      <c r="E261">
        <v>3012096</v>
      </c>
      <c r="F261" t="s">
        <v>27</v>
      </c>
    </row>
    <row r="262" spans="2:6" x14ac:dyDescent="0.25">
      <c r="B262" t="s">
        <v>328</v>
      </c>
      <c r="C262" t="s">
        <v>30</v>
      </c>
      <c r="D262" t="s">
        <v>30</v>
      </c>
      <c r="E262">
        <v>3012097</v>
      </c>
      <c r="F262" t="s">
        <v>27</v>
      </c>
    </row>
    <row r="263" spans="2:6" x14ac:dyDescent="0.25">
      <c r="B263" t="s">
        <v>329</v>
      </c>
      <c r="C263" t="s">
        <v>30</v>
      </c>
      <c r="D263" t="s">
        <v>30</v>
      </c>
      <c r="E263">
        <v>3012099</v>
      </c>
      <c r="F263" t="s">
        <v>27</v>
      </c>
    </row>
    <row r="264" spans="2:6" x14ac:dyDescent="0.25">
      <c r="B264" t="s">
        <v>330</v>
      </c>
      <c r="C264" t="s">
        <v>30</v>
      </c>
      <c r="D264" t="s">
        <v>30</v>
      </c>
      <c r="E264">
        <v>3012100</v>
      </c>
      <c r="F264" t="s">
        <v>27</v>
      </c>
    </row>
    <row r="265" spans="2:6" x14ac:dyDescent="0.25">
      <c r="B265" t="s">
        <v>331</v>
      </c>
      <c r="C265" t="s">
        <v>32</v>
      </c>
      <c r="D265" t="s">
        <v>32</v>
      </c>
      <c r="E265">
        <v>3012101</v>
      </c>
      <c r="F265" t="s">
        <v>27</v>
      </c>
    </row>
    <row r="266" spans="2:6" x14ac:dyDescent="0.25">
      <c r="B266" t="s">
        <v>332</v>
      </c>
      <c r="C266" t="s">
        <v>30</v>
      </c>
      <c r="D266" t="s">
        <v>30</v>
      </c>
      <c r="E266">
        <v>3012102</v>
      </c>
      <c r="F266" t="s">
        <v>27</v>
      </c>
    </row>
    <row r="267" spans="2:6" x14ac:dyDescent="0.25">
      <c r="B267" t="s">
        <v>333</v>
      </c>
      <c r="C267" t="s">
        <v>30</v>
      </c>
      <c r="D267" t="s">
        <v>30</v>
      </c>
      <c r="E267">
        <v>3012103</v>
      </c>
      <c r="F267" t="s">
        <v>27</v>
      </c>
    </row>
    <row r="268" spans="2:6" x14ac:dyDescent="0.25">
      <c r="B268" t="s">
        <v>335</v>
      </c>
      <c r="C268" t="s">
        <v>334</v>
      </c>
      <c r="D268" t="s">
        <v>334</v>
      </c>
      <c r="E268">
        <v>3018119</v>
      </c>
      <c r="F268" t="s">
        <v>307</v>
      </c>
    </row>
    <row r="269" spans="2:6" x14ac:dyDescent="0.25">
      <c r="B269" t="s">
        <v>337</v>
      </c>
      <c r="C269" t="s">
        <v>336</v>
      </c>
      <c r="D269" t="s">
        <v>336</v>
      </c>
      <c r="E269">
        <v>3018127</v>
      </c>
      <c r="F269" t="s">
        <v>307</v>
      </c>
    </row>
    <row r="270" spans="2:6" x14ac:dyDescent="0.25">
      <c r="B270" t="s">
        <v>339</v>
      </c>
      <c r="C270" t="s">
        <v>338</v>
      </c>
      <c r="D270" t="s">
        <v>338</v>
      </c>
      <c r="E270">
        <v>3018139</v>
      </c>
      <c r="F270" t="s">
        <v>307</v>
      </c>
    </row>
    <row r="271" spans="2:6" x14ac:dyDescent="0.25">
      <c r="B271" t="s">
        <v>340</v>
      </c>
      <c r="C271" t="s">
        <v>334</v>
      </c>
      <c r="D271" t="s">
        <v>334</v>
      </c>
      <c r="E271">
        <v>3018140</v>
      </c>
      <c r="F271" t="s">
        <v>307</v>
      </c>
    </row>
    <row r="272" spans="2:6" x14ac:dyDescent="0.25">
      <c r="B272" t="s">
        <v>341</v>
      </c>
      <c r="C272" t="s">
        <v>305</v>
      </c>
      <c r="D272" t="s">
        <v>305</v>
      </c>
      <c r="E272">
        <v>3018141</v>
      </c>
      <c r="F272" t="s">
        <v>307</v>
      </c>
    </row>
    <row r="273" spans="2:6" x14ac:dyDescent="0.25">
      <c r="B273" t="s">
        <v>343</v>
      </c>
      <c r="C273" t="s">
        <v>342</v>
      </c>
      <c r="D273" t="s">
        <v>342</v>
      </c>
      <c r="E273">
        <v>3018142</v>
      </c>
      <c r="F273" t="s">
        <v>307</v>
      </c>
    </row>
    <row r="274" spans="2:6" x14ac:dyDescent="0.25">
      <c r="B274" t="s">
        <v>344</v>
      </c>
      <c r="C274" t="s">
        <v>334</v>
      </c>
      <c r="D274" t="s">
        <v>334</v>
      </c>
      <c r="E274">
        <v>3018143</v>
      </c>
      <c r="F274" t="s">
        <v>307</v>
      </c>
    </row>
    <row r="275" spans="2:6" x14ac:dyDescent="0.25">
      <c r="B275" t="s">
        <v>346</v>
      </c>
      <c r="C275" t="s">
        <v>345</v>
      </c>
      <c r="D275" t="s">
        <v>345</v>
      </c>
      <c r="E275">
        <v>3018144</v>
      </c>
      <c r="F275" t="s">
        <v>307</v>
      </c>
    </row>
    <row r="276" spans="2:6" x14ac:dyDescent="0.25">
      <c r="B276" t="s">
        <v>347</v>
      </c>
      <c r="C276" t="s">
        <v>308</v>
      </c>
      <c r="D276" t="s">
        <v>308</v>
      </c>
      <c r="E276">
        <v>3018146</v>
      </c>
      <c r="F276" t="s">
        <v>307</v>
      </c>
    </row>
    <row r="277" spans="2:6" x14ac:dyDescent="0.25">
      <c r="B277" t="s">
        <v>348</v>
      </c>
      <c r="C277" t="s">
        <v>334</v>
      </c>
      <c r="D277" t="s">
        <v>334</v>
      </c>
      <c r="E277">
        <v>3018133</v>
      </c>
      <c r="F277" t="s">
        <v>307</v>
      </c>
    </row>
    <row r="278" spans="2:6" x14ac:dyDescent="0.25">
      <c r="B278" t="s">
        <v>349</v>
      </c>
      <c r="C278" t="s">
        <v>308</v>
      </c>
      <c r="D278" t="s">
        <v>308</v>
      </c>
      <c r="E278">
        <v>3018148</v>
      </c>
      <c r="F278" t="s">
        <v>307</v>
      </c>
    </row>
    <row r="279" spans="2:6" x14ac:dyDescent="0.25">
      <c r="B279" t="s">
        <v>351</v>
      </c>
      <c r="C279" t="s">
        <v>350</v>
      </c>
      <c r="D279" t="s">
        <v>350</v>
      </c>
      <c r="E279">
        <v>3018149</v>
      </c>
      <c r="F279" t="s">
        <v>307</v>
      </c>
    </row>
    <row r="280" spans="2:6" x14ac:dyDescent="0.25">
      <c r="B280" t="s">
        <v>352</v>
      </c>
      <c r="C280" t="s">
        <v>336</v>
      </c>
      <c r="D280" t="s">
        <v>336</v>
      </c>
      <c r="E280">
        <v>3018150</v>
      </c>
      <c r="F280" t="s">
        <v>307</v>
      </c>
    </row>
    <row r="281" spans="2:6" x14ac:dyDescent="0.25">
      <c r="B281" t="s">
        <v>353</v>
      </c>
      <c r="C281" t="s">
        <v>305</v>
      </c>
      <c r="D281" t="s">
        <v>305</v>
      </c>
      <c r="E281">
        <v>3018151</v>
      </c>
      <c r="F281" t="s">
        <v>307</v>
      </c>
    </row>
    <row r="282" spans="2:6" x14ac:dyDescent="0.25">
      <c r="B282" t="s">
        <v>354</v>
      </c>
      <c r="C282" t="s">
        <v>334</v>
      </c>
      <c r="D282" t="s">
        <v>334</v>
      </c>
      <c r="E282">
        <v>3018153</v>
      </c>
      <c r="F282" t="s">
        <v>307</v>
      </c>
    </row>
    <row r="283" spans="2:6" x14ac:dyDescent="0.25">
      <c r="B283" t="s">
        <v>355</v>
      </c>
      <c r="C283" t="s">
        <v>308</v>
      </c>
      <c r="D283" t="s">
        <v>308</v>
      </c>
      <c r="E283">
        <v>3018154</v>
      </c>
      <c r="F283" t="s">
        <v>307</v>
      </c>
    </row>
    <row r="284" spans="2:6" x14ac:dyDescent="0.25">
      <c r="B284" t="s">
        <v>356</v>
      </c>
      <c r="C284" t="s">
        <v>336</v>
      </c>
      <c r="D284" t="s">
        <v>336</v>
      </c>
      <c r="E284">
        <v>3018129</v>
      </c>
      <c r="F284" t="s">
        <v>307</v>
      </c>
    </row>
    <row r="285" spans="2:6" x14ac:dyDescent="0.25">
      <c r="B285" t="s">
        <v>357</v>
      </c>
      <c r="C285" t="s">
        <v>350</v>
      </c>
      <c r="D285" t="s">
        <v>350</v>
      </c>
      <c r="E285">
        <v>3018155</v>
      </c>
      <c r="F285" t="s">
        <v>307</v>
      </c>
    </row>
    <row r="286" spans="2:6" x14ac:dyDescent="0.25">
      <c r="B286" t="s">
        <v>358</v>
      </c>
      <c r="C286" t="s">
        <v>308</v>
      </c>
      <c r="D286" t="s">
        <v>308</v>
      </c>
      <c r="E286">
        <v>3018156</v>
      </c>
      <c r="F286" t="s">
        <v>307</v>
      </c>
    </row>
    <row r="287" spans="2:6" x14ac:dyDescent="0.25">
      <c r="B287" t="s">
        <v>359</v>
      </c>
      <c r="C287" t="s">
        <v>338</v>
      </c>
      <c r="D287" t="s">
        <v>338</v>
      </c>
      <c r="E287">
        <v>3018157</v>
      </c>
      <c r="F287" t="s">
        <v>307</v>
      </c>
    </row>
    <row r="288" spans="2:6" x14ac:dyDescent="0.25">
      <c r="B288" t="s">
        <v>360</v>
      </c>
      <c r="C288" t="s">
        <v>305</v>
      </c>
      <c r="D288" t="s">
        <v>305</v>
      </c>
      <c r="E288">
        <v>3018159</v>
      </c>
      <c r="F288" t="s">
        <v>307</v>
      </c>
    </row>
    <row r="289" spans="2:6" x14ac:dyDescent="0.25">
      <c r="B289" t="s">
        <v>361</v>
      </c>
      <c r="C289" t="s">
        <v>336</v>
      </c>
      <c r="D289" t="s">
        <v>336</v>
      </c>
      <c r="E289">
        <v>3018160</v>
      </c>
      <c r="F289" t="s">
        <v>307</v>
      </c>
    </row>
    <row r="290" spans="2:6" x14ac:dyDescent="0.25">
      <c r="B290" t="s">
        <v>363</v>
      </c>
      <c r="C290" t="s">
        <v>362</v>
      </c>
      <c r="D290" t="s">
        <v>362</v>
      </c>
      <c r="E290">
        <v>3097003</v>
      </c>
      <c r="F290" t="s">
        <v>147</v>
      </c>
    </row>
    <row r="291" spans="2:6" x14ac:dyDescent="0.25">
      <c r="B291" t="s">
        <v>365</v>
      </c>
      <c r="C291" t="s">
        <v>364</v>
      </c>
      <c r="D291" t="s">
        <v>364</v>
      </c>
      <c r="E291">
        <v>3097004</v>
      </c>
      <c r="F291" t="s">
        <v>147</v>
      </c>
    </row>
    <row r="292" spans="2:6" x14ac:dyDescent="0.25">
      <c r="B292" t="s">
        <v>366</v>
      </c>
      <c r="C292" t="s">
        <v>145</v>
      </c>
      <c r="D292" t="s">
        <v>145</v>
      </c>
      <c r="E292">
        <v>3097005</v>
      </c>
      <c r="F292" t="s">
        <v>147</v>
      </c>
    </row>
    <row r="293" spans="2:6" x14ac:dyDescent="0.25">
      <c r="B293" t="s">
        <v>367</v>
      </c>
      <c r="C293" t="s">
        <v>145</v>
      </c>
      <c r="D293" t="s">
        <v>145</v>
      </c>
      <c r="E293">
        <v>3097006</v>
      </c>
      <c r="F293" t="s">
        <v>147</v>
      </c>
    </row>
    <row r="294" spans="2:6" x14ac:dyDescent="0.25">
      <c r="B294" t="s">
        <v>369</v>
      </c>
      <c r="C294" t="s">
        <v>368</v>
      </c>
      <c r="D294" t="s">
        <v>368</v>
      </c>
      <c r="E294">
        <v>3097007</v>
      </c>
      <c r="F294" t="s">
        <v>147</v>
      </c>
    </row>
    <row r="295" spans="2:6" x14ac:dyDescent="0.25">
      <c r="B295" t="s">
        <v>371</v>
      </c>
      <c r="C295" t="s">
        <v>370</v>
      </c>
      <c r="D295" t="s">
        <v>370</v>
      </c>
      <c r="E295">
        <v>3097008</v>
      </c>
      <c r="F295" t="s">
        <v>147</v>
      </c>
    </row>
    <row r="296" spans="2:6" x14ac:dyDescent="0.25">
      <c r="B296" t="s">
        <v>372</v>
      </c>
      <c r="C296" t="s">
        <v>362</v>
      </c>
      <c r="D296" t="s">
        <v>362</v>
      </c>
      <c r="E296">
        <v>3097009</v>
      </c>
      <c r="F296" t="s">
        <v>147</v>
      </c>
    </row>
    <row r="297" spans="2:6" x14ac:dyDescent="0.25">
      <c r="B297" t="s">
        <v>373</v>
      </c>
      <c r="C297" t="s">
        <v>145</v>
      </c>
      <c r="D297" t="s">
        <v>145</v>
      </c>
      <c r="E297">
        <v>3097010</v>
      </c>
      <c r="F297" t="s">
        <v>147</v>
      </c>
    </row>
    <row r="298" spans="2:6" x14ac:dyDescent="0.25">
      <c r="B298" t="s">
        <v>374</v>
      </c>
      <c r="C298" t="s">
        <v>145</v>
      </c>
      <c r="D298" t="s">
        <v>145</v>
      </c>
      <c r="E298">
        <v>3097012</v>
      </c>
      <c r="F298" t="s">
        <v>147</v>
      </c>
    </row>
    <row r="299" spans="2:6" x14ac:dyDescent="0.25">
      <c r="B299" t="s">
        <v>376</v>
      </c>
      <c r="C299" t="s">
        <v>375</v>
      </c>
      <c r="D299" t="s">
        <v>375</v>
      </c>
      <c r="E299">
        <v>3097013</v>
      </c>
      <c r="F299" t="s">
        <v>147</v>
      </c>
    </row>
    <row r="300" spans="2:6" x14ac:dyDescent="0.25">
      <c r="B300" t="s">
        <v>377</v>
      </c>
      <c r="C300" t="s">
        <v>375</v>
      </c>
      <c r="D300" t="s">
        <v>375</v>
      </c>
      <c r="E300">
        <v>3097014</v>
      </c>
      <c r="F300" t="s">
        <v>147</v>
      </c>
    </row>
    <row r="301" spans="2:6" x14ac:dyDescent="0.25">
      <c r="B301" t="s">
        <v>378</v>
      </c>
      <c r="C301" t="s">
        <v>145</v>
      </c>
      <c r="D301" t="s">
        <v>145</v>
      </c>
      <c r="E301">
        <v>3097016</v>
      </c>
      <c r="F301" t="s">
        <v>147</v>
      </c>
    </row>
    <row r="302" spans="2:6" x14ac:dyDescent="0.25">
      <c r="B302" t="s">
        <v>379</v>
      </c>
      <c r="C302" t="s">
        <v>145</v>
      </c>
      <c r="D302" t="s">
        <v>145</v>
      </c>
      <c r="E302">
        <v>3097017</v>
      </c>
      <c r="F302" t="s">
        <v>147</v>
      </c>
    </row>
    <row r="303" spans="2:6" x14ac:dyDescent="0.25">
      <c r="B303" t="s">
        <v>380</v>
      </c>
      <c r="C303" t="s">
        <v>368</v>
      </c>
      <c r="D303" t="s">
        <v>368</v>
      </c>
      <c r="E303">
        <v>3097018</v>
      </c>
      <c r="F303" t="s">
        <v>147</v>
      </c>
    </row>
    <row r="304" spans="2:6" x14ac:dyDescent="0.25">
      <c r="B304" t="s">
        <v>382</v>
      </c>
      <c r="C304" t="s">
        <v>381</v>
      </c>
      <c r="D304" t="s">
        <v>381</v>
      </c>
      <c r="E304">
        <v>3020070</v>
      </c>
      <c r="F304" t="s">
        <v>383</v>
      </c>
    </row>
    <row r="305" spans="2:6" x14ac:dyDescent="0.25">
      <c r="B305" t="s">
        <v>384</v>
      </c>
      <c r="C305" t="s">
        <v>362</v>
      </c>
      <c r="D305" t="s">
        <v>362</v>
      </c>
      <c r="E305">
        <v>3097019</v>
      </c>
      <c r="F305" t="s">
        <v>147</v>
      </c>
    </row>
    <row r="306" spans="2:6" x14ac:dyDescent="0.25">
      <c r="B306" t="s">
        <v>385</v>
      </c>
      <c r="C306" t="s">
        <v>145</v>
      </c>
      <c r="D306" t="s">
        <v>145</v>
      </c>
      <c r="E306">
        <v>3097020</v>
      </c>
      <c r="F306" t="s">
        <v>147</v>
      </c>
    </row>
    <row r="307" spans="2:6" x14ac:dyDescent="0.25">
      <c r="B307" t="s">
        <v>386</v>
      </c>
      <c r="C307" t="s">
        <v>362</v>
      </c>
      <c r="D307" t="s">
        <v>362</v>
      </c>
      <c r="E307">
        <v>3097021</v>
      </c>
      <c r="F307" t="s">
        <v>147</v>
      </c>
    </row>
    <row r="308" spans="2:6" x14ac:dyDescent="0.25">
      <c r="B308" t="s">
        <v>387</v>
      </c>
      <c r="C308" t="s">
        <v>364</v>
      </c>
      <c r="D308" t="s">
        <v>364</v>
      </c>
      <c r="E308">
        <v>3097022</v>
      </c>
      <c r="F308" t="s">
        <v>147</v>
      </c>
    </row>
    <row r="309" spans="2:6" x14ac:dyDescent="0.25">
      <c r="B309" t="s">
        <v>388</v>
      </c>
      <c r="C309" t="s">
        <v>370</v>
      </c>
      <c r="D309" t="s">
        <v>370</v>
      </c>
      <c r="E309">
        <v>3097023</v>
      </c>
      <c r="F309" t="s">
        <v>147</v>
      </c>
    </row>
    <row r="310" spans="2:6" x14ac:dyDescent="0.25">
      <c r="B310" t="s">
        <v>389</v>
      </c>
      <c r="C310" t="s">
        <v>362</v>
      </c>
      <c r="D310" t="s">
        <v>362</v>
      </c>
      <c r="E310">
        <v>3097024</v>
      </c>
      <c r="F310" t="s">
        <v>147</v>
      </c>
    </row>
    <row r="311" spans="2:6" x14ac:dyDescent="0.25">
      <c r="B311" t="s">
        <v>390</v>
      </c>
      <c r="C311" t="s">
        <v>368</v>
      </c>
      <c r="D311" t="s">
        <v>368</v>
      </c>
      <c r="E311">
        <v>3097025</v>
      </c>
      <c r="F311" t="s">
        <v>147</v>
      </c>
    </row>
    <row r="312" spans="2:6" x14ac:dyDescent="0.25">
      <c r="B312" t="s">
        <v>391</v>
      </c>
      <c r="C312" t="s">
        <v>362</v>
      </c>
      <c r="D312" t="s">
        <v>362</v>
      </c>
      <c r="E312">
        <v>3097026</v>
      </c>
      <c r="F312" t="s">
        <v>147</v>
      </c>
    </row>
    <row r="313" spans="2:6" x14ac:dyDescent="0.25">
      <c r="B313" t="s">
        <v>392</v>
      </c>
      <c r="C313" t="s">
        <v>368</v>
      </c>
      <c r="D313" t="s">
        <v>368</v>
      </c>
      <c r="E313">
        <v>3097027</v>
      </c>
      <c r="F313" t="s">
        <v>147</v>
      </c>
    </row>
    <row r="314" spans="2:6" x14ac:dyDescent="0.25">
      <c r="B314" t="s">
        <v>393</v>
      </c>
      <c r="C314" t="s">
        <v>145</v>
      </c>
      <c r="D314" t="s">
        <v>145</v>
      </c>
      <c r="E314">
        <v>3097028</v>
      </c>
      <c r="F314" t="s">
        <v>147</v>
      </c>
    </row>
    <row r="315" spans="2:6" x14ac:dyDescent="0.25">
      <c r="B315" t="s">
        <v>394</v>
      </c>
      <c r="C315" t="s">
        <v>368</v>
      </c>
      <c r="D315" t="s">
        <v>368</v>
      </c>
      <c r="E315">
        <v>3097029</v>
      </c>
      <c r="F315" t="s">
        <v>147</v>
      </c>
    </row>
    <row r="316" spans="2:6" x14ac:dyDescent="0.25">
      <c r="B316" t="s">
        <v>395</v>
      </c>
      <c r="C316" t="s">
        <v>370</v>
      </c>
      <c r="D316" t="s">
        <v>370</v>
      </c>
      <c r="E316">
        <v>3097030</v>
      </c>
      <c r="F316" t="s">
        <v>147</v>
      </c>
    </row>
    <row r="317" spans="2:6" x14ac:dyDescent="0.25">
      <c r="B317" t="s">
        <v>396</v>
      </c>
      <c r="C317" t="s">
        <v>362</v>
      </c>
      <c r="D317" t="s">
        <v>362</v>
      </c>
      <c r="E317">
        <v>3097031</v>
      </c>
      <c r="F317" t="s">
        <v>147</v>
      </c>
    </row>
    <row r="318" spans="2:6" x14ac:dyDescent="0.25">
      <c r="B318" t="s">
        <v>397</v>
      </c>
      <c r="C318" t="s">
        <v>370</v>
      </c>
      <c r="D318" t="s">
        <v>370</v>
      </c>
      <c r="E318">
        <v>3097032</v>
      </c>
      <c r="F318" t="s">
        <v>147</v>
      </c>
    </row>
    <row r="319" spans="2:6" x14ac:dyDescent="0.25">
      <c r="B319" t="s">
        <v>398</v>
      </c>
      <c r="C319" t="s">
        <v>362</v>
      </c>
      <c r="D319" t="s">
        <v>362</v>
      </c>
      <c r="E319">
        <v>3097033</v>
      </c>
      <c r="F319" t="s">
        <v>147</v>
      </c>
    </row>
    <row r="320" spans="2:6" x14ac:dyDescent="0.25">
      <c r="B320" t="s">
        <v>399</v>
      </c>
      <c r="C320" t="s">
        <v>364</v>
      </c>
      <c r="D320" t="s">
        <v>364</v>
      </c>
      <c r="E320">
        <v>3097036</v>
      </c>
      <c r="F320" t="s">
        <v>147</v>
      </c>
    </row>
    <row r="321" spans="2:6" x14ac:dyDescent="0.25">
      <c r="B321" t="s">
        <v>400</v>
      </c>
      <c r="C321" t="s">
        <v>362</v>
      </c>
      <c r="D321" t="s">
        <v>362</v>
      </c>
      <c r="E321">
        <v>3097037</v>
      </c>
      <c r="F321" t="s">
        <v>147</v>
      </c>
    </row>
    <row r="322" spans="2:6" x14ac:dyDescent="0.25">
      <c r="B322" t="s">
        <v>401</v>
      </c>
      <c r="C322" t="s">
        <v>364</v>
      </c>
      <c r="D322" t="s">
        <v>364</v>
      </c>
      <c r="E322">
        <v>3097038</v>
      </c>
      <c r="F322" t="s">
        <v>147</v>
      </c>
    </row>
    <row r="323" spans="2:6" x14ac:dyDescent="0.25">
      <c r="B323" t="s">
        <v>402</v>
      </c>
      <c r="C323" t="s">
        <v>145</v>
      </c>
      <c r="D323" t="s">
        <v>145</v>
      </c>
      <c r="E323">
        <v>3097039</v>
      </c>
      <c r="F323" t="s">
        <v>147</v>
      </c>
    </row>
    <row r="324" spans="2:6" x14ac:dyDescent="0.25">
      <c r="B324" t="s">
        <v>403</v>
      </c>
      <c r="C324" t="s">
        <v>368</v>
      </c>
      <c r="D324" t="s">
        <v>368</v>
      </c>
      <c r="E324">
        <v>3097040</v>
      </c>
      <c r="F324" t="s">
        <v>147</v>
      </c>
    </row>
    <row r="325" spans="2:6" x14ac:dyDescent="0.25">
      <c r="B325" t="s">
        <v>404</v>
      </c>
      <c r="C325" t="s">
        <v>370</v>
      </c>
      <c r="D325" t="s">
        <v>370</v>
      </c>
      <c r="E325">
        <v>3097041</v>
      </c>
      <c r="F325" t="s">
        <v>147</v>
      </c>
    </row>
    <row r="326" spans="2:6" x14ac:dyDescent="0.25">
      <c r="B326" t="s">
        <v>405</v>
      </c>
      <c r="C326" t="s">
        <v>350</v>
      </c>
      <c r="D326" t="s">
        <v>350</v>
      </c>
      <c r="E326">
        <v>3018161</v>
      </c>
      <c r="F326" t="s">
        <v>307</v>
      </c>
    </row>
    <row r="327" spans="2:6" x14ac:dyDescent="0.25">
      <c r="B327" t="s">
        <v>406</v>
      </c>
      <c r="C327" t="s">
        <v>305</v>
      </c>
      <c r="D327" t="s">
        <v>305</v>
      </c>
      <c r="E327">
        <v>3018162</v>
      </c>
      <c r="F327" t="s">
        <v>307</v>
      </c>
    </row>
    <row r="328" spans="2:6" x14ac:dyDescent="0.25">
      <c r="B328" t="s">
        <v>407</v>
      </c>
      <c r="C328" t="s">
        <v>305</v>
      </c>
      <c r="D328" t="s">
        <v>305</v>
      </c>
      <c r="E328">
        <v>3018163</v>
      </c>
      <c r="F328" t="s">
        <v>307</v>
      </c>
    </row>
    <row r="329" spans="2:6" x14ac:dyDescent="0.25">
      <c r="B329" t="s">
        <v>408</v>
      </c>
      <c r="C329" t="s">
        <v>308</v>
      </c>
      <c r="D329" t="s">
        <v>308</v>
      </c>
      <c r="E329">
        <v>3018147</v>
      </c>
      <c r="F329" t="s">
        <v>307</v>
      </c>
    </row>
    <row r="330" spans="2:6" x14ac:dyDescent="0.25">
      <c r="B330" t="s">
        <v>409</v>
      </c>
      <c r="C330" t="s">
        <v>338</v>
      </c>
      <c r="D330" t="s">
        <v>338</v>
      </c>
      <c r="E330">
        <v>3018152</v>
      </c>
      <c r="F330" t="s">
        <v>307</v>
      </c>
    </row>
    <row r="331" spans="2:6" x14ac:dyDescent="0.25">
      <c r="B331" t="s">
        <v>410</v>
      </c>
      <c r="C331" t="s">
        <v>345</v>
      </c>
      <c r="D331" t="s">
        <v>345</v>
      </c>
      <c r="E331">
        <v>3018164</v>
      </c>
      <c r="F331" t="s">
        <v>307</v>
      </c>
    </row>
    <row r="332" spans="2:6" x14ac:dyDescent="0.25">
      <c r="B332" t="s">
        <v>411</v>
      </c>
      <c r="C332" t="s">
        <v>342</v>
      </c>
      <c r="D332" t="s">
        <v>342</v>
      </c>
      <c r="E332">
        <v>3018166</v>
      </c>
      <c r="F332" t="s">
        <v>307</v>
      </c>
    </row>
    <row r="333" spans="2:6" x14ac:dyDescent="0.25">
      <c r="B333" t="s">
        <v>413</v>
      </c>
      <c r="C333" t="s">
        <v>412</v>
      </c>
      <c r="D333" t="s">
        <v>412</v>
      </c>
      <c r="E333">
        <v>3020071</v>
      </c>
      <c r="F333" t="s">
        <v>383</v>
      </c>
    </row>
    <row r="334" spans="2:6" x14ac:dyDescent="0.25">
      <c r="B334" t="s">
        <v>414</v>
      </c>
      <c r="C334" t="s">
        <v>370</v>
      </c>
      <c r="D334" t="s">
        <v>370</v>
      </c>
      <c r="E334">
        <v>3097001</v>
      </c>
      <c r="F334" t="s">
        <v>147</v>
      </c>
    </row>
    <row r="335" spans="2:6" x14ac:dyDescent="0.25">
      <c r="B335" t="s">
        <v>415</v>
      </c>
      <c r="C335" t="s">
        <v>412</v>
      </c>
      <c r="D335" t="s">
        <v>412</v>
      </c>
      <c r="E335">
        <v>3020057</v>
      </c>
      <c r="F335" t="s">
        <v>383</v>
      </c>
    </row>
    <row r="336" spans="2:6" x14ac:dyDescent="0.25">
      <c r="B336" t="s">
        <v>416</v>
      </c>
      <c r="C336" t="s">
        <v>338</v>
      </c>
      <c r="D336" t="s">
        <v>338</v>
      </c>
      <c r="E336">
        <v>3018145</v>
      </c>
      <c r="F336" t="s">
        <v>307</v>
      </c>
    </row>
    <row r="337" spans="2:6" x14ac:dyDescent="0.25">
      <c r="B337" t="s">
        <v>417</v>
      </c>
      <c r="C337" t="s">
        <v>338</v>
      </c>
      <c r="D337" t="s">
        <v>338</v>
      </c>
      <c r="E337">
        <v>3018158</v>
      </c>
      <c r="F337" t="s">
        <v>307</v>
      </c>
    </row>
    <row r="338" spans="2:6" x14ac:dyDescent="0.25">
      <c r="B338" t="s">
        <v>418</v>
      </c>
      <c r="C338" t="s">
        <v>145</v>
      </c>
      <c r="D338" t="s">
        <v>145</v>
      </c>
      <c r="E338">
        <v>3097002</v>
      </c>
      <c r="F338" t="s">
        <v>147</v>
      </c>
    </row>
    <row r="339" spans="2:6" x14ac:dyDescent="0.25">
      <c r="B339" t="s">
        <v>419</v>
      </c>
      <c r="C339" t="s">
        <v>375</v>
      </c>
      <c r="D339" t="s">
        <v>375</v>
      </c>
      <c r="E339">
        <v>3097086</v>
      </c>
      <c r="F339" t="s">
        <v>147</v>
      </c>
    </row>
    <row r="340" spans="2:6" x14ac:dyDescent="0.25">
      <c r="B340" t="s">
        <v>420</v>
      </c>
      <c r="C340" t="s">
        <v>370</v>
      </c>
      <c r="D340" t="s">
        <v>370</v>
      </c>
      <c r="E340">
        <v>3097089</v>
      </c>
      <c r="F340" t="s">
        <v>147</v>
      </c>
    </row>
    <row r="341" spans="2:6" x14ac:dyDescent="0.25">
      <c r="B341" t="s">
        <v>421</v>
      </c>
      <c r="C341" t="s">
        <v>88</v>
      </c>
      <c r="D341" t="s">
        <v>88</v>
      </c>
      <c r="E341">
        <v>3098001</v>
      </c>
      <c r="F341" t="s">
        <v>41</v>
      </c>
    </row>
    <row r="342" spans="2:6" x14ac:dyDescent="0.25">
      <c r="B342" t="s">
        <v>422</v>
      </c>
      <c r="C342" t="s">
        <v>370</v>
      </c>
      <c r="D342" t="s">
        <v>370</v>
      </c>
      <c r="E342">
        <v>3097077</v>
      </c>
      <c r="F342" t="s">
        <v>147</v>
      </c>
    </row>
    <row r="343" spans="2:6" x14ac:dyDescent="0.25">
      <c r="B343" t="s">
        <v>423</v>
      </c>
      <c r="C343" t="s">
        <v>267</v>
      </c>
      <c r="D343" t="s">
        <v>267</v>
      </c>
      <c r="E343">
        <v>3098002</v>
      </c>
      <c r="F343" t="s">
        <v>41</v>
      </c>
    </row>
    <row r="344" spans="2:6" x14ac:dyDescent="0.25">
      <c r="B344" t="s">
        <v>424</v>
      </c>
      <c r="C344" t="s">
        <v>88</v>
      </c>
      <c r="D344" t="s">
        <v>88</v>
      </c>
      <c r="E344">
        <v>3098003</v>
      </c>
      <c r="F344" t="s">
        <v>41</v>
      </c>
    </row>
    <row r="345" spans="2:6" x14ac:dyDescent="0.25">
      <c r="B345" t="s">
        <v>425</v>
      </c>
      <c r="C345" t="s">
        <v>364</v>
      </c>
      <c r="D345" t="s">
        <v>364</v>
      </c>
      <c r="E345">
        <v>3097068</v>
      </c>
      <c r="F345" t="s">
        <v>147</v>
      </c>
    </row>
    <row r="346" spans="2:6" x14ac:dyDescent="0.25">
      <c r="B346" t="s">
        <v>426</v>
      </c>
      <c r="C346" t="s">
        <v>39</v>
      </c>
      <c r="D346" t="s">
        <v>39</v>
      </c>
      <c r="E346">
        <v>3098004</v>
      </c>
      <c r="F346" t="s">
        <v>41</v>
      </c>
    </row>
    <row r="347" spans="2:6" x14ac:dyDescent="0.25">
      <c r="B347" t="s">
        <v>427</v>
      </c>
      <c r="C347" t="s">
        <v>39</v>
      </c>
      <c r="D347" t="s">
        <v>39</v>
      </c>
      <c r="E347">
        <v>3098005</v>
      </c>
      <c r="F347" t="s">
        <v>41</v>
      </c>
    </row>
    <row r="348" spans="2:6" x14ac:dyDescent="0.25">
      <c r="B348" t="s">
        <v>428</v>
      </c>
      <c r="C348" t="s">
        <v>267</v>
      </c>
      <c r="D348" t="s">
        <v>267</v>
      </c>
      <c r="E348">
        <v>3098006</v>
      </c>
      <c r="F348" t="s">
        <v>41</v>
      </c>
    </row>
    <row r="349" spans="2:6" x14ac:dyDescent="0.25">
      <c r="B349" t="s">
        <v>429</v>
      </c>
      <c r="C349" t="s">
        <v>42</v>
      </c>
      <c r="D349" t="s">
        <v>42</v>
      </c>
      <c r="E349">
        <v>3098007</v>
      </c>
      <c r="F349" t="s">
        <v>41</v>
      </c>
    </row>
    <row r="350" spans="2:6" x14ac:dyDescent="0.25">
      <c r="B350" t="s">
        <v>430</v>
      </c>
      <c r="C350" t="s">
        <v>39</v>
      </c>
      <c r="D350" t="s">
        <v>39</v>
      </c>
      <c r="E350">
        <v>3098008</v>
      </c>
      <c r="F350" t="s">
        <v>41</v>
      </c>
    </row>
    <row r="351" spans="2:6" x14ac:dyDescent="0.25">
      <c r="B351" t="s">
        <v>431</v>
      </c>
      <c r="C351" t="s">
        <v>88</v>
      </c>
      <c r="D351" t="s">
        <v>88</v>
      </c>
      <c r="E351">
        <v>3098009</v>
      </c>
      <c r="F351" t="s">
        <v>41</v>
      </c>
    </row>
    <row r="352" spans="2:6" x14ac:dyDescent="0.25">
      <c r="B352" t="s">
        <v>432</v>
      </c>
      <c r="C352" t="s">
        <v>267</v>
      </c>
      <c r="D352" t="s">
        <v>267</v>
      </c>
      <c r="E352">
        <v>3098010</v>
      </c>
      <c r="F352" t="s">
        <v>41</v>
      </c>
    </row>
    <row r="353" spans="2:6" x14ac:dyDescent="0.25">
      <c r="B353" t="s">
        <v>433</v>
      </c>
      <c r="C353" t="s">
        <v>42</v>
      </c>
      <c r="D353" t="s">
        <v>42</v>
      </c>
      <c r="E353">
        <v>3098011</v>
      </c>
      <c r="F353" t="s">
        <v>41</v>
      </c>
    </row>
    <row r="354" spans="2:6" x14ac:dyDescent="0.25">
      <c r="B354" t="s">
        <v>434</v>
      </c>
      <c r="C354" t="s">
        <v>39</v>
      </c>
      <c r="D354" t="s">
        <v>39</v>
      </c>
      <c r="E354">
        <v>3098012</v>
      </c>
      <c r="F354" t="s">
        <v>41</v>
      </c>
    </row>
    <row r="355" spans="2:6" x14ac:dyDescent="0.25">
      <c r="B355" t="s">
        <v>435</v>
      </c>
      <c r="C355" t="s">
        <v>267</v>
      </c>
      <c r="D355" t="s">
        <v>267</v>
      </c>
      <c r="E355">
        <v>3098014</v>
      </c>
      <c r="F355" t="s">
        <v>41</v>
      </c>
    </row>
    <row r="356" spans="2:6" x14ac:dyDescent="0.25">
      <c r="B356" t="s">
        <v>436</v>
      </c>
      <c r="C356" t="s">
        <v>39</v>
      </c>
      <c r="D356" t="s">
        <v>39</v>
      </c>
      <c r="E356">
        <v>3098015</v>
      </c>
      <c r="F356" t="s">
        <v>41</v>
      </c>
    </row>
    <row r="357" spans="2:6" x14ac:dyDescent="0.25">
      <c r="B357" t="s">
        <v>437</v>
      </c>
      <c r="C357" t="s">
        <v>42</v>
      </c>
      <c r="D357" t="s">
        <v>42</v>
      </c>
      <c r="E357">
        <v>3098016</v>
      </c>
      <c r="F357" t="s">
        <v>41</v>
      </c>
    </row>
    <row r="358" spans="2:6" x14ac:dyDescent="0.25">
      <c r="B358" t="s">
        <v>438</v>
      </c>
      <c r="C358" t="s">
        <v>267</v>
      </c>
      <c r="D358" t="s">
        <v>267</v>
      </c>
      <c r="E358">
        <v>3098017</v>
      </c>
      <c r="F358" t="s">
        <v>41</v>
      </c>
    </row>
    <row r="359" spans="2:6" x14ac:dyDescent="0.25">
      <c r="B359" t="s">
        <v>439</v>
      </c>
      <c r="C359" t="s">
        <v>88</v>
      </c>
      <c r="D359" t="s">
        <v>88</v>
      </c>
      <c r="E359">
        <v>3098018</v>
      </c>
      <c r="F359" t="s">
        <v>41</v>
      </c>
    </row>
    <row r="360" spans="2:6" x14ac:dyDescent="0.25">
      <c r="B360" t="s">
        <v>440</v>
      </c>
      <c r="C360" t="s">
        <v>42</v>
      </c>
      <c r="D360" t="s">
        <v>42</v>
      </c>
      <c r="E360">
        <v>3098019</v>
      </c>
      <c r="F360" t="s">
        <v>41</v>
      </c>
    </row>
    <row r="361" spans="2:6" x14ac:dyDescent="0.25">
      <c r="B361" t="s">
        <v>441</v>
      </c>
      <c r="C361" t="s">
        <v>88</v>
      </c>
      <c r="D361" t="s">
        <v>88</v>
      </c>
      <c r="E361">
        <v>3098020</v>
      </c>
      <c r="F361" t="s">
        <v>41</v>
      </c>
    </row>
    <row r="362" spans="2:6" x14ac:dyDescent="0.25">
      <c r="B362" t="s">
        <v>442</v>
      </c>
      <c r="C362" t="s">
        <v>88</v>
      </c>
      <c r="D362" t="s">
        <v>88</v>
      </c>
      <c r="E362">
        <v>3098021</v>
      </c>
      <c r="F362" t="s">
        <v>41</v>
      </c>
    </row>
    <row r="363" spans="2:6" x14ac:dyDescent="0.25">
      <c r="B363" t="s">
        <v>443</v>
      </c>
      <c r="C363" t="s">
        <v>42</v>
      </c>
      <c r="D363" t="s">
        <v>42</v>
      </c>
      <c r="E363">
        <v>3098022</v>
      </c>
      <c r="F363" t="s">
        <v>41</v>
      </c>
    </row>
    <row r="364" spans="2:6" x14ac:dyDescent="0.25">
      <c r="B364" t="s">
        <v>444</v>
      </c>
      <c r="C364" t="s">
        <v>305</v>
      </c>
      <c r="D364" t="s">
        <v>305</v>
      </c>
      <c r="E364">
        <v>3018169</v>
      </c>
      <c r="F364" t="s">
        <v>307</v>
      </c>
    </row>
    <row r="365" spans="2:6" x14ac:dyDescent="0.25">
      <c r="B365" t="s">
        <v>445</v>
      </c>
      <c r="C365" t="s">
        <v>342</v>
      </c>
      <c r="D365" t="s">
        <v>342</v>
      </c>
      <c r="E365">
        <v>3018170</v>
      </c>
      <c r="F365" t="s">
        <v>307</v>
      </c>
    </row>
    <row r="366" spans="2:6" x14ac:dyDescent="0.25">
      <c r="B366" t="s">
        <v>446</v>
      </c>
      <c r="C366" t="s">
        <v>342</v>
      </c>
      <c r="D366" t="s">
        <v>342</v>
      </c>
      <c r="E366">
        <v>3018171</v>
      </c>
      <c r="F366" t="s">
        <v>307</v>
      </c>
    </row>
    <row r="367" spans="2:6" x14ac:dyDescent="0.25">
      <c r="B367" t="s">
        <v>447</v>
      </c>
      <c r="C367" t="s">
        <v>308</v>
      </c>
      <c r="D367" t="s">
        <v>308</v>
      </c>
      <c r="E367">
        <v>3018172</v>
      </c>
      <c r="F367" t="s">
        <v>307</v>
      </c>
    </row>
    <row r="368" spans="2:6" x14ac:dyDescent="0.25">
      <c r="B368" t="s">
        <v>448</v>
      </c>
      <c r="C368" t="s">
        <v>336</v>
      </c>
      <c r="D368" t="s">
        <v>336</v>
      </c>
      <c r="E368">
        <v>3018173</v>
      </c>
      <c r="F368" t="s">
        <v>307</v>
      </c>
    </row>
    <row r="369" spans="2:6" x14ac:dyDescent="0.25">
      <c r="B369" t="s">
        <v>449</v>
      </c>
      <c r="C369" t="s">
        <v>336</v>
      </c>
      <c r="D369" t="s">
        <v>336</v>
      </c>
      <c r="E369">
        <v>3018176</v>
      </c>
      <c r="F369" t="s">
        <v>307</v>
      </c>
    </row>
    <row r="370" spans="2:6" x14ac:dyDescent="0.25">
      <c r="B370" t="s">
        <v>451</v>
      </c>
      <c r="C370" t="s">
        <v>450</v>
      </c>
      <c r="D370" t="s">
        <v>450</v>
      </c>
      <c r="E370">
        <v>3018177</v>
      </c>
      <c r="F370" t="s">
        <v>307</v>
      </c>
    </row>
    <row r="371" spans="2:6" x14ac:dyDescent="0.25">
      <c r="B371" t="s">
        <v>452</v>
      </c>
      <c r="C371" t="s">
        <v>338</v>
      </c>
      <c r="D371" t="s">
        <v>338</v>
      </c>
      <c r="E371">
        <v>3018180</v>
      </c>
      <c r="F371" t="s">
        <v>307</v>
      </c>
    </row>
    <row r="372" spans="2:6" x14ac:dyDescent="0.25">
      <c r="B372" t="s">
        <v>453</v>
      </c>
      <c r="C372" t="s">
        <v>308</v>
      </c>
      <c r="D372" t="s">
        <v>308</v>
      </c>
      <c r="E372">
        <v>3018167</v>
      </c>
      <c r="F372" t="s">
        <v>307</v>
      </c>
    </row>
    <row r="373" spans="2:6" x14ac:dyDescent="0.25">
      <c r="B373" t="s">
        <v>454</v>
      </c>
      <c r="C373" t="s">
        <v>338</v>
      </c>
      <c r="D373" t="s">
        <v>338</v>
      </c>
      <c r="E373">
        <v>3018181</v>
      </c>
      <c r="F373" t="s">
        <v>307</v>
      </c>
    </row>
    <row r="374" spans="2:6" x14ac:dyDescent="0.25">
      <c r="B374" t="s">
        <v>455</v>
      </c>
      <c r="C374" t="s">
        <v>350</v>
      </c>
      <c r="D374" t="s">
        <v>350</v>
      </c>
      <c r="E374">
        <v>3018182</v>
      </c>
      <c r="F374" t="s">
        <v>307</v>
      </c>
    </row>
    <row r="375" spans="2:6" x14ac:dyDescent="0.25">
      <c r="B375" t="s">
        <v>456</v>
      </c>
      <c r="C375" t="s">
        <v>334</v>
      </c>
      <c r="D375" t="s">
        <v>334</v>
      </c>
      <c r="E375">
        <v>3018183</v>
      </c>
      <c r="F375" t="s">
        <v>307</v>
      </c>
    </row>
    <row r="376" spans="2:6" x14ac:dyDescent="0.25">
      <c r="B376" t="s">
        <v>457</v>
      </c>
      <c r="C376" t="s">
        <v>308</v>
      </c>
      <c r="D376" t="s">
        <v>308</v>
      </c>
      <c r="E376">
        <v>3018186</v>
      </c>
      <c r="F376" t="s">
        <v>307</v>
      </c>
    </row>
    <row r="377" spans="2:6" x14ac:dyDescent="0.25">
      <c r="B377" t="s">
        <v>458</v>
      </c>
      <c r="C377" t="s">
        <v>350</v>
      </c>
      <c r="D377" t="s">
        <v>350</v>
      </c>
      <c r="E377">
        <v>3018174</v>
      </c>
      <c r="F377" t="s">
        <v>307</v>
      </c>
    </row>
    <row r="378" spans="2:6" x14ac:dyDescent="0.25">
      <c r="B378" t="s">
        <v>459</v>
      </c>
      <c r="C378" t="s">
        <v>334</v>
      </c>
      <c r="D378" t="s">
        <v>334</v>
      </c>
      <c r="E378">
        <v>3018175</v>
      </c>
      <c r="F378" t="s">
        <v>307</v>
      </c>
    </row>
    <row r="379" spans="2:6" x14ac:dyDescent="0.25">
      <c r="B379" t="s">
        <v>460</v>
      </c>
      <c r="C379" t="s">
        <v>336</v>
      </c>
      <c r="D379" t="s">
        <v>336</v>
      </c>
      <c r="E379">
        <v>3018165</v>
      </c>
      <c r="F379" t="s">
        <v>307</v>
      </c>
    </row>
    <row r="380" spans="2:6" x14ac:dyDescent="0.25">
      <c r="B380" t="s">
        <v>461</v>
      </c>
      <c r="C380" t="s">
        <v>308</v>
      </c>
      <c r="D380" t="s">
        <v>308</v>
      </c>
      <c r="E380">
        <v>3018168</v>
      </c>
      <c r="F380" t="s">
        <v>307</v>
      </c>
    </row>
    <row r="381" spans="2:6" x14ac:dyDescent="0.25">
      <c r="B381" t="s">
        <v>462</v>
      </c>
      <c r="C381" t="s">
        <v>334</v>
      </c>
      <c r="D381" t="s">
        <v>334</v>
      </c>
      <c r="E381">
        <v>3018187</v>
      </c>
      <c r="F381" t="s">
        <v>307</v>
      </c>
    </row>
    <row r="382" spans="2:6" x14ac:dyDescent="0.25">
      <c r="B382" t="s">
        <v>463</v>
      </c>
      <c r="C382" t="s">
        <v>338</v>
      </c>
      <c r="D382" t="s">
        <v>338</v>
      </c>
      <c r="E382">
        <v>3018188</v>
      </c>
      <c r="F382" t="s">
        <v>307</v>
      </c>
    </row>
    <row r="383" spans="2:6" x14ac:dyDescent="0.25">
      <c r="B383" t="s">
        <v>464</v>
      </c>
      <c r="C383" t="s">
        <v>305</v>
      </c>
      <c r="D383" t="s">
        <v>305</v>
      </c>
      <c r="E383">
        <v>3018189</v>
      </c>
      <c r="F383" t="s">
        <v>307</v>
      </c>
    </row>
    <row r="384" spans="2:6" x14ac:dyDescent="0.25">
      <c r="B384" t="s">
        <v>465</v>
      </c>
      <c r="C384" t="s">
        <v>305</v>
      </c>
      <c r="D384" t="s">
        <v>305</v>
      </c>
      <c r="E384">
        <v>3018190</v>
      </c>
      <c r="F384" t="s">
        <v>307</v>
      </c>
    </row>
    <row r="385" spans="2:6" x14ac:dyDescent="0.25">
      <c r="B385" t="s">
        <v>466</v>
      </c>
      <c r="C385" t="s">
        <v>293</v>
      </c>
      <c r="D385" t="s">
        <v>293</v>
      </c>
      <c r="E385">
        <v>3019001</v>
      </c>
      <c r="F385" t="s">
        <v>21</v>
      </c>
    </row>
    <row r="386" spans="2:6" x14ac:dyDescent="0.25">
      <c r="B386" t="s">
        <v>467</v>
      </c>
      <c r="C386" t="s">
        <v>293</v>
      </c>
      <c r="D386" t="s">
        <v>293</v>
      </c>
      <c r="E386">
        <v>3019003</v>
      </c>
      <c r="F386" t="s">
        <v>21</v>
      </c>
    </row>
    <row r="387" spans="2:6" x14ac:dyDescent="0.25">
      <c r="B387" t="s">
        <v>468</v>
      </c>
      <c r="C387" t="s">
        <v>293</v>
      </c>
      <c r="D387" t="s">
        <v>293</v>
      </c>
      <c r="E387">
        <v>3019004</v>
      </c>
      <c r="F387" t="s">
        <v>21</v>
      </c>
    </row>
    <row r="388" spans="2:6" x14ac:dyDescent="0.25">
      <c r="B388" t="s">
        <v>469</v>
      </c>
      <c r="C388" t="s">
        <v>164</v>
      </c>
      <c r="D388" t="s">
        <v>164</v>
      </c>
      <c r="E388">
        <v>3019005</v>
      </c>
      <c r="F388" t="s">
        <v>21</v>
      </c>
    </row>
    <row r="389" spans="2:6" x14ac:dyDescent="0.25">
      <c r="B389" t="s">
        <v>470</v>
      </c>
      <c r="C389" t="s">
        <v>293</v>
      </c>
      <c r="D389" t="s">
        <v>293</v>
      </c>
      <c r="E389">
        <v>3019006</v>
      </c>
      <c r="F389" t="s">
        <v>21</v>
      </c>
    </row>
    <row r="390" spans="2:6" x14ac:dyDescent="0.25">
      <c r="B390" t="s">
        <v>471</v>
      </c>
      <c r="C390" t="s">
        <v>342</v>
      </c>
      <c r="D390" t="s">
        <v>342</v>
      </c>
      <c r="E390">
        <v>3018184</v>
      </c>
      <c r="F390" t="s">
        <v>307</v>
      </c>
    </row>
    <row r="391" spans="2:6" x14ac:dyDescent="0.25">
      <c r="B391" t="s">
        <v>472</v>
      </c>
      <c r="C391" t="s">
        <v>336</v>
      </c>
      <c r="D391" t="s">
        <v>336</v>
      </c>
      <c r="E391">
        <v>3018185</v>
      </c>
      <c r="F391" t="s">
        <v>307</v>
      </c>
    </row>
    <row r="392" spans="2:6" x14ac:dyDescent="0.25">
      <c r="B392" t="s">
        <v>473</v>
      </c>
      <c r="C392" t="s">
        <v>293</v>
      </c>
      <c r="D392" t="s">
        <v>293</v>
      </c>
      <c r="E392">
        <v>3019007</v>
      </c>
      <c r="F392" t="s">
        <v>21</v>
      </c>
    </row>
    <row r="393" spans="2:6" x14ac:dyDescent="0.25">
      <c r="B393" t="s">
        <v>474</v>
      </c>
      <c r="C393" t="s">
        <v>19</v>
      </c>
      <c r="D393" t="s">
        <v>19</v>
      </c>
      <c r="E393">
        <v>3019008</v>
      </c>
      <c r="F393" t="s">
        <v>21</v>
      </c>
    </row>
    <row r="394" spans="2:6" x14ac:dyDescent="0.25">
      <c r="B394" t="s">
        <v>475</v>
      </c>
      <c r="C394" t="s">
        <v>164</v>
      </c>
      <c r="D394" t="s">
        <v>164</v>
      </c>
      <c r="E394">
        <v>3019002</v>
      </c>
      <c r="F394" t="s">
        <v>21</v>
      </c>
    </row>
    <row r="395" spans="2:6" x14ac:dyDescent="0.25">
      <c r="B395" t="s">
        <v>476</v>
      </c>
      <c r="C395" t="s">
        <v>308</v>
      </c>
      <c r="D395" t="s">
        <v>308</v>
      </c>
      <c r="E395">
        <v>3018178</v>
      </c>
      <c r="F395" t="s">
        <v>307</v>
      </c>
    </row>
    <row r="396" spans="2:6" x14ac:dyDescent="0.25">
      <c r="B396" t="s">
        <v>477</v>
      </c>
      <c r="C396" t="s">
        <v>305</v>
      </c>
      <c r="D396" t="s">
        <v>305</v>
      </c>
      <c r="E396">
        <v>3018179</v>
      </c>
      <c r="F396" t="s">
        <v>307</v>
      </c>
    </row>
    <row r="397" spans="2:6" x14ac:dyDescent="0.25">
      <c r="B397" t="s">
        <v>478</v>
      </c>
      <c r="C397" t="s">
        <v>19</v>
      </c>
      <c r="D397" t="s">
        <v>19</v>
      </c>
      <c r="E397">
        <v>3019009</v>
      </c>
      <c r="F397" t="s">
        <v>21</v>
      </c>
    </row>
    <row r="398" spans="2:6" x14ac:dyDescent="0.25">
      <c r="B398" t="s">
        <v>479</v>
      </c>
      <c r="C398" t="s">
        <v>164</v>
      </c>
      <c r="D398" t="s">
        <v>164</v>
      </c>
      <c r="E398">
        <v>3019012</v>
      </c>
      <c r="F398" t="s">
        <v>21</v>
      </c>
    </row>
    <row r="399" spans="2:6" x14ac:dyDescent="0.25">
      <c r="B399" t="s">
        <v>480</v>
      </c>
      <c r="C399" t="s">
        <v>293</v>
      </c>
      <c r="D399" t="s">
        <v>293</v>
      </c>
      <c r="E399">
        <v>3019013</v>
      </c>
      <c r="F399" t="s">
        <v>21</v>
      </c>
    </row>
    <row r="400" spans="2:6" x14ac:dyDescent="0.25">
      <c r="B400" t="s">
        <v>481</v>
      </c>
      <c r="C400" t="s">
        <v>164</v>
      </c>
      <c r="D400" t="s">
        <v>164</v>
      </c>
      <c r="E400">
        <v>3019015</v>
      </c>
      <c r="F400" t="s">
        <v>21</v>
      </c>
    </row>
    <row r="401" spans="2:6" x14ac:dyDescent="0.25">
      <c r="B401" t="s">
        <v>482</v>
      </c>
      <c r="C401" t="s">
        <v>293</v>
      </c>
      <c r="D401" t="s">
        <v>293</v>
      </c>
      <c r="E401">
        <v>3019016</v>
      </c>
      <c r="F401" t="s">
        <v>21</v>
      </c>
    </row>
    <row r="402" spans="2:6" x14ac:dyDescent="0.25">
      <c r="B402" t="s">
        <v>483</v>
      </c>
      <c r="C402" t="s">
        <v>164</v>
      </c>
      <c r="D402" t="s">
        <v>164</v>
      </c>
      <c r="E402">
        <v>3019017</v>
      </c>
      <c r="F402" t="s">
        <v>21</v>
      </c>
    </row>
    <row r="403" spans="2:6" x14ac:dyDescent="0.25">
      <c r="B403" t="s">
        <v>484</v>
      </c>
      <c r="C403" t="s">
        <v>164</v>
      </c>
      <c r="D403" t="s">
        <v>164</v>
      </c>
      <c r="E403">
        <v>3019018</v>
      </c>
      <c r="F403" t="s">
        <v>21</v>
      </c>
    </row>
    <row r="404" spans="2:6" x14ac:dyDescent="0.25">
      <c r="B404" t="s">
        <v>485</v>
      </c>
      <c r="C404" t="s">
        <v>19</v>
      </c>
      <c r="D404" t="s">
        <v>19</v>
      </c>
      <c r="E404">
        <v>3019021</v>
      </c>
      <c r="F404" t="s">
        <v>21</v>
      </c>
    </row>
    <row r="405" spans="2:6" x14ac:dyDescent="0.25">
      <c r="B405" t="s">
        <v>486</v>
      </c>
      <c r="C405" t="s">
        <v>293</v>
      </c>
      <c r="D405" t="s">
        <v>293</v>
      </c>
      <c r="E405">
        <v>3019063</v>
      </c>
      <c r="F405" t="s">
        <v>21</v>
      </c>
    </row>
    <row r="406" spans="2:6" x14ac:dyDescent="0.25">
      <c r="B406" t="s">
        <v>487</v>
      </c>
      <c r="C406" t="s">
        <v>375</v>
      </c>
      <c r="D406" t="s">
        <v>375</v>
      </c>
      <c r="E406">
        <v>3097034</v>
      </c>
      <c r="F406" t="s">
        <v>147</v>
      </c>
    </row>
    <row r="407" spans="2:6" x14ac:dyDescent="0.25">
      <c r="B407" t="s">
        <v>488</v>
      </c>
      <c r="C407" t="s">
        <v>370</v>
      </c>
      <c r="D407" t="s">
        <v>370</v>
      </c>
      <c r="E407">
        <v>3097043</v>
      </c>
      <c r="F407" t="s">
        <v>147</v>
      </c>
    </row>
    <row r="408" spans="2:6" x14ac:dyDescent="0.25">
      <c r="B408" t="s">
        <v>489</v>
      </c>
      <c r="C408" t="s">
        <v>145</v>
      </c>
      <c r="D408" t="s">
        <v>145</v>
      </c>
      <c r="E408">
        <v>3097044</v>
      </c>
      <c r="F408" t="s">
        <v>147</v>
      </c>
    </row>
    <row r="409" spans="2:6" x14ac:dyDescent="0.25">
      <c r="B409" t="s">
        <v>490</v>
      </c>
      <c r="C409" t="s">
        <v>364</v>
      </c>
      <c r="D409" t="s">
        <v>364</v>
      </c>
      <c r="E409">
        <v>3097045</v>
      </c>
      <c r="F409" t="s">
        <v>147</v>
      </c>
    </row>
    <row r="410" spans="2:6" x14ac:dyDescent="0.25">
      <c r="B410" t="s">
        <v>491</v>
      </c>
      <c r="C410" t="s">
        <v>370</v>
      </c>
      <c r="D410" t="s">
        <v>370</v>
      </c>
      <c r="E410">
        <v>3097046</v>
      </c>
      <c r="F410" t="s">
        <v>147</v>
      </c>
    </row>
    <row r="411" spans="2:6" x14ac:dyDescent="0.25">
      <c r="B411" t="s">
        <v>492</v>
      </c>
      <c r="C411" t="s">
        <v>368</v>
      </c>
      <c r="D411" t="s">
        <v>368</v>
      </c>
      <c r="E411">
        <v>3097047</v>
      </c>
      <c r="F411" t="s">
        <v>147</v>
      </c>
    </row>
    <row r="412" spans="2:6" x14ac:dyDescent="0.25">
      <c r="B412" t="s">
        <v>493</v>
      </c>
      <c r="C412" t="s">
        <v>145</v>
      </c>
      <c r="D412" t="s">
        <v>145</v>
      </c>
      <c r="E412">
        <v>3097048</v>
      </c>
      <c r="F412" t="s">
        <v>147</v>
      </c>
    </row>
    <row r="413" spans="2:6" x14ac:dyDescent="0.25">
      <c r="B413" t="s">
        <v>494</v>
      </c>
      <c r="C413" t="s">
        <v>145</v>
      </c>
      <c r="D413" t="s">
        <v>145</v>
      </c>
      <c r="E413">
        <v>3097049</v>
      </c>
      <c r="F413" t="s">
        <v>147</v>
      </c>
    </row>
    <row r="414" spans="2:6" x14ac:dyDescent="0.25">
      <c r="B414" t="s">
        <v>495</v>
      </c>
      <c r="C414" t="s">
        <v>368</v>
      </c>
      <c r="D414" t="s">
        <v>368</v>
      </c>
      <c r="E414">
        <v>3097050</v>
      </c>
      <c r="F414" t="s">
        <v>147</v>
      </c>
    </row>
    <row r="415" spans="2:6" x14ac:dyDescent="0.25">
      <c r="B415" t="s">
        <v>496</v>
      </c>
      <c r="C415" t="s">
        <v>362</v>
      </c>
      <c r="D415" t="s">
        <v>362</v>
      </c>
      <c r="E415">
        <v>3097051</v>
      </c>
      <c r="F415" t="s">
        <v>147</v>
      </c>
    </row>
    <row r="416" spans="2:6" x14ac:dyDescent="0.25">
      <c r="B416" t="s">
        <v>497</v>
      </c>
      <c r="C416" t="s">
        <v>375</v>
      </c>
      <c r="D416" t="s">
        <v>375</v>
      </c>
      <c r="E416">
        <v>3097052</v>
      </c>
      <c r="F416" t="s">
        <v>147</v>
      </c>
    </row>
    <row r="417" spans="2:6" x14ac:dyDescent="0.25">
      <c r="B417" t="s">
        <v>498</v>
      </c>
      <c r="C417" t="s">
        <v>145</v>
      </c>
      <c r="D417" t="s">
        <v>145</v>
      </c>
      <c r="E417">
        <v>3097053</v>
      </c>
      <c r="F417" t="s">
        <v>147</v>
      </c>
    </row>
    <row r="418" spans="2:6" x14ac:dyDescent="0.25">
      <c r="B418" t="s">
        <v>499</v>
      </c>
      <c r="C418" t="s">
        <v>145</v>
      </c>
      <c r="D418" t="s">
        <v>145</v>
      </c>
      <c r="E418">
        <v>3097054</v>
      </c>
      <c r="F418" t="s">
        <v>147</v>
      </c>
    </row>
    <row r="419" spans="2:6" x14ac:dyDescent="0.25">
      <c r="B419" t="s">
        <v>500</v>
      </c>
      <c r="C419" t="s">
        <v>364</v>
      </c>
      <c r="D419" t="s">
        <v>364</v>
      </c>
      <c r="E419">
        <v>3097042</v>
      </c>
      <c r="F419" t="s">
        <v>147</v>
      </c>
    </row>
    <row r="420" spans="2:6" x14ac:dyDescent="0.25">
      <c r="B420" t="s">
        <v>501</v>
      </c>
      <c r="C420" t="s">
        <v>364</v>
      </c>
      <c r="D420" t="s">
        <v>364</v>
      </c>
      <c r="E420">
        <v>3097055</v>
      </c>
      <c r="F420" t="s">
        <v>147</v>
      </c>
    </row>
    <row r="421" spans="2:6" x14ac:dyDescent="0.25">
      <c r="B421" t="s">
        <v>502</v>
      </c>
      <c r="C421" t="s">
        <v>362</v>
      </c>
      <c r="D421" t="s">
        <v>362</v>
      </c>
      <c r="E421">
        <v>3097056</v>
      </c>
      <c r="F421" t="s">
        <v>147</v>
      </c>
    </row>
    <row r="422" spans="2:6" x14ac:dyDescent="0.25">
      <c r="B422" t="s">
        <v>503</v>
      </c>
      <c r="C422" t="s">
        <v>362</v>
      </c>
      <c r="D422" t="s">
        <v>362</v>
      </c>
      <c r="E422">
        <v>3097057</v>
      </c>
      <c r="F422" t="s">
        <v>147</v>
      </c>
    </row>
    <row r="423" spans="2:6" x14ac:dyDescent="0.25">
      <c r="B423" t="s">
        <v>504</v>
      </c>
      <c r="C423" t="s">
        <v>145</v>
      </c>
      <c r="D423" t="s">
        <v>145</v>
      </c>
      <c r="E423">
        <v>3097058</v>
      </c>
      <c r="F423" t="s">
        <v>147</v>
      </c>
    </row>
    <row r="424" spans="2:6" x14ac:dyDescent="0.25">
      <c r="B424" t="s">
        <v>505</v>
      </c>
      <c r="C424" t="s">
        <v>370</v>
      </c>
      <c r="D424" t="s">
        <v>370</v>
      </c>
      <c r="E424">
        <v>3097035</v>
      </c>
      <c r="F424" t="s">
        <v>147</v>
      </c>
    </row>
    <row r="425" spans="2:6" x14ac:dyDescent="0.25">
      <c r="B425" t="s">
        <v>506</v>
      </c>
      <c r="C425" t="s">
        <v>375</v>
      </c>
      <c r="D425" t="s">
        <v>375</v>
      </c>
      <c r="E425">
        <v>3097059</v>
      </c>
      <c r="F425" t="s">
        <v>147</v>
      </c>
    </row>
    <row r="426" spans="2:6" x14ac:dyDescent="0.25">
      <c r="B426" t="s">
        <v>507</v>
      </c>
      <c r="C426" t="s">
        <v>86</v>
      </c>
      <c r="D426" t="s">
        <v>370</v>
      </c>
      <c r="E426">
        <v>3097060</v>
      </c>
      <c r="F426" t="s">
        <v>147</v>
      </c>
    </row>
    <row r="427" spans="2:6" x14ac:dyDescent="0.25">
      <c r="B427" t="s">
        <v>508</v>
      </c>
      <c r="C427" t="s">
        <v>145</v>
      </c>
      <c r="D427" t="s">
        <v>145</v>
      </c>
      <c r="E427">
        <v>3097062</v>
      </c>
      <c r="F427" t="s">
        <v>147</v>
      </c>
    </row>
    <row r="428" spans="2:6" x14ac:dyDescent="0.25">
      <c r="B428" t="s">
        <v>509</v>
      </c>
      <c r="C428" t="s">
        <v>368</v>
      </c>
      <c r="D428" t="s">
        <v>368</v>
      </c>
      <c r="E428">
        <v>3097063</v>
      </c>
      <c r="F428" t="s">
        <v>147</v>
      </c>
    </row>
    <row r="429" spans="2:6" x14ac:dyDescent="0.25">
      <c r="B429" t="s">
        <v>510</v>
      </c>
      <c r="C429" t="s">
        <v>368</v>
      </c>
      <c r="D429" t="s">
        <v>368</v>
      </c>
      <c r="E429">
        <v>3097064</v>
      </c>
      <c r="F429" t="s">
        <v>147</v>
      </c>
    </row>
    <row r="430" spans="2:6" x14ac:dyDescent="0.25">
      <c r="B430" t="s">
        <v>511</v>
      </c>
      <c r="C430" t="s">
        <v>368</v>
      </c>
      <c r="D430" t="s">
        <v>368</v>
      </c>
      <c r="E430">
        <v>3097065</v>
      </c>
      <c r="F430" t="s">
        <v>147</v>
      </c>
    </row>
    <row r="431" spans="2:6" x14ac:dyDescent="0.25">
      <c r="B431" t="s">
        <v>512</v>
      </c>
      <c r="C431" t="s">
        <v>370</v>
      </c>
      <c r="D431" t="s">
        <v>370</v>
      </c>
      <c r="E431">
        <v>3097067</v>
      </c>
      <c r="F431" t="s">
        <v>147</v>
      </c>
    </row>
    <row r="432" spans="2:6" x14ac:dyDescent="0.25">
      <c r="B432" t="s">
        <v>513</v>
      </c>
      <c r="C432" t="s">
        <v>368</v>
      </c>
      <c r="D432" t="s">
        <v>368</v>
      </c>
      <c r="E432">
        <v>3097069</v>
      </c>
      <c r="F432" t="s">
        <v>147</v>
      </c>
    </row>
    <row r="433" spans="2:6" x14ac:dyDescent="0.25">
      <c r="B433" t="s">
        <v>514</v>
      </c>
      <c r="C433" t="s">
        <v>368</v>
      </c>
      <c r="D433" t="s">
        <v>368</v>
      </c>
      <c r="E433">
        <v>3097070</v>
      </c>
      <c r="F433" t="s">
        <v>147</v>
      </c>
    </row>
    <row r="434" spans="2:6" x14ac:dyDescent="0.25">
      <c r="B434" t="s">
        <v>515</v>
      </c>
      <c r="C434" t="s">
        <v>145</v>
      </c>
      <c r="D434" t="s">
        <v>145</v>
      </c>
      <c r="E434">
        <v>3097071</v>
      </c>
      <c r="F434" t="s">
        <v>147</v>
      </c>
    </row>
    <row r="435" spans="2:6" x14ac:dyDescent="0.25">
      <c r="B435" t="s">
        <v>516</v>
      </c>
      <c r="C435" t="s">
        <v>362</v>
      </c>
      <c r="D435" t="s">
        <v>362</v>
      </c>
      <c r="E435">
        <v>3097072</v>
      </c>
      <c r="F435" t="s">
        <v>147</v>
      </c>
    </row>
    <row r="436" spans="2:6" x14ac:dyDescent="0.25">
      <c r="B436" t="s">
        <v>517</v>
      </c>
      <c r="C436" t="s">
        <v>145</v>
      </c>
      <c r="D436" t="s">
        <v>145</v>
      </c>
      <c r="E436">
        <v>3097074</v>
      </c>
      <c r="F436" t="s">
        <v>147</v>
      </c>
    </row>
    <row r="437" spans="2:6" x14ac:dyDescent="0.25">
      <c r="B437" t="s">
        <v>518</v>
      </c>
      <c r="C437" t="s">
        <v>362</v>
      </c>
      <c r="D437" t="s">
        <v>362</v>
      </c>
      <c r="E437">
        <v>3097075</v>
      </c>
      <c r="F437" t="s">
        <v>147</v>
      </c>
    </row>
    <row r="438" spans="2:6" x14ac:dyDescent="0.25">
      <c r="B438" t="s">
        <v>519</v>
      </c>
      <c r="C438" t="s">
        <v>145</v>
      </c>
      <c r="D438" t="s">
        <v>145</v>
      </c>
      <c r="E438">
        <v>3097076</v>
      </c>
      <c r="F438" t="s">
        <v>147</v>
      </c>
    </row>
    <row r="439" spans="2:6" x14ac:dyDescent="0.25">
      <c r="B439" t="s">
        <v>520</v>
      </c>
      <c r="C439" t="s">
        <v>362</v>
      </c>
      <c r="D439" t="s">
        <v>362</v>
      </c>
      <c r="E439">
        <v>3097078</v>
      </c>
      <c r="F439" t="s">
        <v>147</v>
      </c>
    </row>
    <row r="440" spans="2:6" x14ac:dyDescent="0.25">
      <c r="B440" t="s">
        <v>521</v>
      </c>
      <c r="C440" t="s">
        <v>368</v>
      </c>
      <c r="D440" t="s">
        <v>368</v>
      </c>
      <c r="E440">
        <v>3097079</v>
      </c>
      <c r="F440" t="s">
        <v>147</v>
      </c>
    </row>
    <row r="441" spans="2:6" x14ac:dyDescent="0.25">
      <c r="B441" t="s">
        <v>522</v>
      </c>
      <c r="C441" t="s">
        <v>375</v>
      </c>
      <c r="D441" t="s">
        <v>111</v>
      </c>
      <c r="E441">
        <v>3097080</v>
      </c>
      <c r="F441" t="s">
        <v>147</v>
      </c>
    </row>
    <row r="442" spans="2:6" x14ac:dyDescent="0.25">
      <c r="B442" t="s">
        <v>523</v>
      </c>
      <c r="C442" t="s">
        <v>370</v>
      </c>
      <c r="D442" t="s">
        <v>370</v>
      </c>
      <c r="E442">
        <v>3097081</v>
      </c>
      <c r="F442" t="s">
        <v>147</v>
      </c>
    </row>
    <row r="443" spans="2:6" x14ac:dyDescent="0.25">
      <c r="B443" t="s">
        <v>524</v>
      </c>
      <c r="C443" t="s">
        <v>375</v>
      </c>
      <c r="D443" t="s">
        <v>375</v>
      </c>
      <c r="E443">
        <v>3097082</v>
      </c>
      <c r="F443" t="s">
        <v>147</v>
      </c>
    </row>
    <row r="444" spans="2:6" x14ac:dyDescent="0.25">
      <c r="B444" t="s">
        <v>525</v>
      </c>
      <c r="C444" t="s">
        <v>364</v>
      </c>
      <c r="D444" t="s">
        <v>364</v>
      </c>
      <c r="E444">
        <v>3097083</v>
      </c>
      <c r="F444" t="s">
        <v>147</v>
      </c>
    </row>
    <row r="445" spans="2:6" x14ac:dyDescent="0.25">
      <c r="B445" t="s">
        <v>526</v>
      </c>
      <c r="C445" t="s">
        <v>370</v>
      </c>
      <c r="D445" t="s">
        <v>370</v>
      </c>
      <c r="E445">
        <v>3097084</v>
      </c>
      <c r="F445" t="s">
        <v>147</v>
      </c>
    </row>
    <row r="446" spans="2:6" x14ac:dyDescent="0.25">
      <c r="B446" t="s">
        <v>527</v>
      </c>
      <c r="C446" t="s">
        <v>370</v>
      </c>
      <c r="D446" t="s">
        <v>370</v>
      </c>
      <c r="E446">
        <v>3097085</v>
      </c>
      <c r="F446" t="s">
        <v>147</v>
      </c>
    </row>
    <row r="447" spans="2:6" x14ac:dyDescent="0.25">
      <c r="B447" t="s">
        <v>528</v>
      </c>
      <c r="C447" t="s">
        <v>164</v>
      </c>
      <c r="D447" t="s">
        <v>164</v>
      </c>
      <c r="E447">
        <v>3019019</v>
      </c>
      <c r="F447" t="s">
        <v>21</v>
      </c>
    </row>
    <row r="448" spans="2:6" x14ac:dyDescent="0.25">
      <c r="B448" t="s">
        <v>529</v>
      </c>
      <c r="C448" t="s">
        <v>164</v>
      </c>
      <c r="D448" t="s">
        <v>164</v>
      </c>
      <c r="E448">
        <v>3019062</v>
      </c>
      <c r="F448" t="s">
        <v>21</v>
      </c>
    </row>
    <row r="449" spans="2:6" x14ac:dyDescent="0.25">
      <c r="B449" t="s">
        <v>530</v>
      </c>
      <c r="C449" t="s">
        <v>164</v>
      </c>
      <c r="D449" t="s">
        <v>164</v>
      </c>
      <c r="E449">
        <v>3019066</v>
      </c>
      <c r="F449" t="s">
        <v>21</v>
      </c>
    </row>
    <row r="450" spans="2:6" x14ac:dyDescent="0.25">
      <c r="B450" t="s">
        <v>531</v>
      </c>
      <c r="C450" t="s">
        <v>164</v>
      </c>
      <c r="D450" t="s">
        <v>164</v>
      </c>
      <c r="E450">
        <v>3019072</v>
      </c>
      <c r="F450" t="s">
        <v>21</v>
      </c>
    </row>
    <row r="451" spans="2:6" x14ac:dyDescent="0.25">
      <c r="B451" t="s">
        <v>532</v>
      </c>
      <c r="C451" t="s">
        <v>164</v>
      </c>
      <c r="D451" t="s">
        <v>164</v>
      </c>
      <c r="E451">
        <v>3019073</v>
      </c>
      <c r="F451" t="s">
        <v>21</v>
      </c>
    </row>
    <row r="452" spans="2:6" x14ac:dyDescent="0.25">
      <c r="B452" t="s">
        <v>533</v>
      </c>
      <c r="C452" t="s">
        <v>19</v>
      </c>
      <c r="D452" t="s">
        <v>19</v>
      </c>
      <c r="E452">
        <v>3019075</v>
      </c>
      <c r="F452" t="s">
        <v>21</v>
      </c>
    </row>
    <row r="453" spans="2:6" x14ac:dyDescent="0.25">
      <c r="B453" t="s">
        <v>535</v>
      </c>
      <c r="C453" t="s">
        <v>534</v>
      </c>
      <c r="D453" t="s">
        <v>534</v>
      </c>
      <c r="E453">
        <v>3020046</v>
      </c>
      <c r="F453" t="s">
        <v>383</v>
      </c>
    </row>
    <row r="454" spans="2:6" x14ac:dyDescent="0.25">
      <c r="B454" t="s">
        <v>536</v>
      </c>
      <c r="C454" t="s">
        <v>534</v>
      </c>
      <c r="D454" t="s">
        <v>534</v>
      </c>
      <c r="E454">
        <v>3020047</v>
      </c>
      <c r="F454" t="s">
        <v>383</v>
      </c>
    </row>
    <row r="455" spans="2:6" x14ac:dyDescent="0.25">
      <c r="B455" t="s">
        <v>537</v>
      </c>
      <c r="C455" t="s">
        <v>381</v>
      </c>
      <c r="D455" t="s">
        <v>381</v>
      </c>
      <c r="E455">
        <v>3020048</v>
      </c>
      <c r="F455" t="s">
        <v>383</v>
      </c>
    </row>
    <row r="456" spans="2:6" x14ac:dyDescent="0.25">
      <c r="B456" t="s">
        <v>538</v>
      </c>
      <c r="C456" t="s">
        <v>534</v>
      </c>
      <c r="D456" t="s">
        <v>534</v>
      </c>
      <c r="E456">
        <v>3020049</v>
      </c>
      <c r="F456" t="s">
        <v>383</v>
      </c>
    </row>
    <row r="457" spans="2:6" x14ac:dyDescent="0.25">
      <c r="B457" t="s">
        <v>540</v>
      </c>
      <c r="C457" t="s">
        <v>539</v>
      </c>
      <c r="D457" t="s">
        <v>539</v>
      </c>
      <c r="E457">
        <v>3020050</v>
      </c>
      <c r="F457" t="s">
        <v>383</v>
      </c>
    </row>
    <row r="458" spans="2:6" x14ac:dyDescent="0.25">
      <c r="B458" t="s">
        <v>541</v>
      </c>
      <c r="C458" t="s">
        <v>381</v>
      </c>
      <c r="D458" t="s">
        <v>381</v>
      </c>
      <c r="E458">
        <v>3020051</v>
      </c>
      <c r="F458" t="s">
        <v>383</v>
      </c>
    </row>
    <row r="459" spans="2:6" x14ac:dyDescent="0.25">
      <c r="B459" t="s">
        <v>542</v>
      </c>
      <c r="C459" t="s">
        <v>412</v>
      </c>
      <c r="D459" t="s">
        <v>412</v>
      </c>
      <c r="E459">
        <v>3020052</v>
      </c>
      <c r="F459" t="s">
        <v>383</v>
      </c>
    </row>
    <row r="460" spans="2:6" x14ac:dyDescent="0.25">
      <c r="B460" t="s">
        <v>543</v>
      </c>
      <c r="C460" t="s">
        <v>412</v>
      </c>
      <c r="D460" t="s">
        <v>412</v>
      </c>
      <c r="E460">
        <v>3020053</v>
      </c>
      <c r="F460" t="s">
        <v>383</v>
      </c>
    </row>
    <row r="461" spans="2:6" x14ac:dyDescent="0.25">
      <c r="B461" t="s">
        <v>544</v>
      </c>
      <c r="C461" t="s">
        <v>539</v>
      </c>
      <c r="D461" t="s">
        <v>539</v>
      </c>
      <c r="E461">
        <v>3020054</v>
      </c>
      <c r="F461" t="s">
        <v>383</v>
      </c>
    </row>
    <row r="462" spans="2:6" x14ac:dyDescent="0.25">
      <c r="B462" t="s">
        <v>545</v>
      </c>
      <c r="C462" t="s">
        <v>534</v>
      </c>
      <c r="D462" t="s">
        <v>534</v>
      </c>
      <c r="E462">
        <v>3020055</v>
      </c>
      <c r="F462" t="s">
        <v>383</v>
      </c>
    </row>
    <row r="463" spans="2:6" x14ac:dyDescent="0.25">
      <c r="B463" t="s">
        <v>546</v>
      </c>
      <c r="C463" t="s">
        <v>534</v>
      </c>
      <c r="D463" t="s">
        <v>534</v>
      </c>
      <c r="E463">
        <v>3020056</v>
      </c>
      <c r="F463" t="s">
        <v>383</v>
      </c>
    </row>
    <row r="464" spans="2:6" x14ac:dyDescent="0.25">
      <c r="B464" t="s">
        <v>547</v>
      </c>
      <c r="C464" t="s">
        <v>534</v>
      </c>
      <c r="D464" t="s">
        <v>534</v>
      </c>
      <c r="E464">
        <v>3020058</v>
      </c>
      <c r="F464" t="s">
        <v>383</v>
      </c>
    </row>
    <row r="465" spans="2:6" x14ac:dyDescent="0.25">
      <c r="B465" t="s">
        <v>548</v>
      </c>
      <c r="C465" t="s">
        <v>539</v>
      </c>
      <c r="D465" t="s">
        <v>539</v>
      </c>
      <c r="E465">
        <v>3020059</v>
      </c>
      <c r="F465" t="s">
        <v>383</v>
      </c>
    </row>
    <row r="466" spans="2:6" x14ac:dyDescent="0.25">
      <c r="B466" t="s">
        <v>549</v>
      </c>
      <c r="C466" t="s">
        <v>534</v>
      </c>
      <c r="D466" t="s">
        <v>534</v>
      </c>
      <c r="E466">
        <v>3020060</v>
      </c>
      <c r="F466" t="s">
        <v>383</v>
      </c>
    </row>
    <row r="467" spans="2:6" x14ac:dyDescent="0.25">
      <c r="B467" t="s">
        <v>550</v>
      </c>
      <c r="C467" t="s">
        <v>534</v>
      </c>
      <c r="D467" t="s">
        <v>534</v>
      </c>
      <c r="E467">
        <v>3020061</v>
      </c>
      <c r="F467" t="s">
        <v>383</v>
      </c>
    </row>
    <row r="468" spans="2:6" x14ac:dyDescent="0.25">
      <c r="B468" t="s">
        <v>551</v>
      </c>
      <c r="C468" t="s">
        <v>412</v>
      </c>
      <c r="D468" t="s">
        <v>412</v>
      </c>
      <c r="E468">
        <v>3020062</v>
      </c>
      <c r="F468" t="s">
        <v>383</v>
      </c>
    </row>
    <row r="469" spans="2:6" x14ac:dyDescent="0.25">
      <c r="B469" t="s">
        <v>552</v>
      </c>
      <c r="C469" t="s">
        <v>381</v>
      </c>
      <c r="D469" t="s">
        <v>381</v>
      </c>
      <c r="E469">
        <v>3020063</v>
      </c>
      <c r="F469" t="s">
        <v>383</v>
      </c>
    </row>
    <row r="470" spans="2:6" x14ac:dyDescent="0.25">
      <c r="B470" t="s">
        <v>553</v>
      </c>
      <c r="C470" t="s">
        <v>412</v>
      </c>
      <c r="D470" t="s">
        <v>412</v>
      </c>
      <c r="E470">
        <v>3020064</v>
      </c>
      <c r="F470" t="s">
        <v>383</v>
      </c>
    </row>
    <row r="471" spans="2:6" x14ac:dyDescent="0.25">
      <c r="B471" t="s">
        <v>554</v>
      </c>
      <c r="C471" t="s">
        <v>539</v>
      </c>
      <c r="D471" t="s">
        <v>539</v>
      </c>
      <c r="E471">
        <v>3020065</v>
      </c>
      <c r="F471" t="s">
        <v>383</v>
      </c>
    </row>
    <row r="472" spans="2:6" x14ac:dyDescent="0.25">
      <c r="B472" t="s">
        <v>555</v>
      </c>
      <c r="C472" t="s">
        <v>534</v>
      </c>
      <c r="D472" t="s">
        <v>534</v>
      </c>
      <c r="E472">
        <v>3020067</v>
      </c>
      <c r="F472" t="s">
        <v>383</v>
      </c>
    </row>
    <row r="473" spans="2:6" x14ac:dyDescent="0.25">
      <c r="B473" t="s">
        <v>556</v>
      </c>
      <c r="C473" t="s">
        <v>412</v>
      </c>
      <c r="D473" t="s">
        <v>412</v>
      </c>
      <c r="E473">
        <v>3020068</v>
      </c>
      <c r="F473" t="s">
        <v>383</v>
      </c>
    </row>
    <row r="474" spans="2:6" x14ac:dyDescent="0.25">
      <c r="B474" t="s">
        <v>557</v>
      </c>
      <c r="C474" t="s">
        <v>345</v>
      </c>
      <c r="D474" t="s">
        <v>345</v>
      </c>
      <c r="E474">
        <v>3018003</v>
      </c>
      <c r="F474" t="s">
        <v>307</v>
      </c>
    </row>
    <row r="475" spans="2:6" x14ac:dyDescent="0.25">
      <c r="B475" t="s">
        <v>558</v>
      </c>
      <c r="C475" t="s">
        <v>338</v>
      </c>
      <c r="D475" t="s">
        <v>338</v>
      </c>
      <c r="E475">
        <v>3018004</v>
      </c>
      <c r="F475" t="s">
        <v>307</v>
      </c>
    </row>
    <row r="476" spans="2:6" x14ac:dyDescent="0.25">
      <c r="B476" t="s">
        <v>559</v>
      </c>
      <c r="C476" t="s">
        <v>334</v>
      </c>
      <c r="D476" t="s">
        <v>334</v>
      </c>
      <c r="E476">
        <v>3018005</v>
      </c>
      <c r="F476" t="s">
        <v>307</v>
      </c>
    </row>
    <row r="477" spans="2:6" x14ac:dyDescent="0.25">
      <c r="B477" t="s">
        <v>560</v>
      </c>
      <c r="C477" t="s">
        <v>226</v>
      </c>
      <c r="D477" t="s">
        <v>737</v>
      </c>
      <c r="E477">
        <v>3017199</v>
      </c>
      <c r="F477" t="s">
        <v>116</v>
      </c>
    </row>
    <row r="478" spans="2:6" x14ac:dyDescent="0.25">
      <c r="B478" t="s">
        <v>561</v>
      </c>
      <c r="C478" t="s">
        <v>242</v>
      </c>
      <c r="D478" t="s">
        <v>242</v>
      </c>
      <c r="E478">
        <v>3017200</v>
      </c>
      <c r="F478" t="s">
        <v>116</v>
      </c>
    </row>
    <row r="479" spans="2:6" x14ac:dyDescent="0.25">
      <c r="B479" t="s">
        <v>562</v>
      </c>
      <c r="C479" t="s">
        <v>245</v>
      </c>
      <c r="D479" t="s">
        <v>245</v>
      </c>
      <c r="E479">
        <v>3017203</v>
      </c>
      <c r="F479" t="s">
        <v>116</v>
      </c>
    </row>
    <row r="480" spans="2:6" x14ac:dyDescent="0.25">
      <c r="B480" t="s">
        <v>563</v>
      </c>
      <c r="C480" t="s">
        <v>338</v>
      </c>
      <c r="D480" t="s">
        <v>338</v>
      </c>
      <c r="E480">
        <v>3018006</v>
      </c>
      <c r="F480" t="s">
        <v>307</v>
      </c>
    </row>
    <row r="481" spans="2:6" x14ac:dyDescent="0.25">
      <c r="B481" t="s">
        <v>564</v>
      </c>
      <c r="C481" t="s">
        <v>342</v>
      </c>
      <c r="D481" t="s">
        <v>342</v>
      </c>
      <c r="E481">
        <v>3018007</v>
      </c>
      <c r="F481" t="s">
        <v>307</v>
      </c>
    </row>
    <row r="482" spans="2:6" x14ac:dyDescent="0.25">
      <c r="B482" t="s">
        <v>566</v>
      </c>
      <c r="C482" t="s">
        <v>565</v>
      </c>
      <c r="D482" t="s">
        <v>565</v>
      </c>
      <c r="E482">
        <v>3017201</v>
      </c>
      <c r="F482" t="s">
        <v>116</v>
      </c>
    </row>
    <row r="483" spans="2:6" x14ac:dyDescent="0.25">
      <c r="B483" t="s">
        <v>567</v>
      </c>
      <c r="C483" t="s">
        <v>345</v>
      </c>
      <c r="D483" t="s">
        <v>345</v>
      </c>
      <c r="E483">
        <v>3018001</v>
      </c>
      <c r="F483" t="s">
        <v>307</v>
      </c>
    </row>
    <row r="484" spans="2:6" x14ac:dyDescent="0.25">
      <c r="B484" t="s">
        <v>568</v>
      </c>
      <c r="C484" t="s">
        <v>334</v>
      </c>
      <c r="D484" t="s">
        <v>334</v>
      </c>
      <c r="E484">
        <v>3018008</v>
      </c>
      <c r="F484" t="s">
        <v>307</v>
      </c>
    </row>
    <row r="485" spans="2:6" x14ac:dyDescent="0.25">
      <c r="B485" t="s">
        <v>569</v>
      </c>
      <c r="C485" t="s">
        <v>336</v>
      </c>
      <c r="D485" t="s">
        <v>336</v>
      </c>
      <c r="E485">
        <v>3018009</v>
      </c>
      <c r="F485" t="s">
        <v>307</v>
      </c>
    </row>
    <row r="486" spans="2:6" x14ac:dyDescent="0.25">
      <c r="B486" t="s">
        <v>570</v>
      </c>
      <c r="C486" t="s">
        <v>338</v>
      </c>
      <c r="D486" t="s">
        <v>338</v>
      </c>
      <c r="E486">
        <v>3018093</v>
      </c>
      <c r="F486" t="s">
        <v>307</v>
      </c>
    </row>
    <row r="487" spans="2:6" x14ac:dyDescent="0.25">
      <c r="B487" t="s">
        <v>571</v>
      </c>
      <c r="C487" t="s">
        <v>350</v>
      </c>
      <c r="D487" t="s">
        <v>350</v>
      </c>
      <c r="E487">
        <v>3018011</v>
      </c>
      <c r="F487" t="s">
        <v>307</v>
      </c>
    </row>
    <row r="488" spans="2:6" x14ac:dyDescent="0.25">
      <c r="B488" t="s">
        <v>572</v>
      </c>
      <c r="C488" t="s">
        <v>305</v>
      </c>
      <c r="D488" t="s">
        <v>305</v>
      </c>
      <c r="E488">
        <v>3018012</v>
      </c>
      <c r="F488" t="s">
        <v>307</v>
      </c>
    </row>
    <row r="489" spans="2:6" x14ac:dyDescent="0.25">
      <c r="B489" t="s">
        <v>573</v>
      </c>
      <c r="C489" t="s">
        <v>338</v>
      </c>
      <c r="D489" t="s">
        <v>338</v>
      </c>
      <c r="E489">
        <v>3018013</v>
      </c>
      <c r="F489" t="s">
        <v>307</v>
      </c>
    </row>
    <row r="490" spans="2:6" x14ac:dyDescent="0.25">
      <c r="B490" t="s">
        <v>574</v>
      </c>
      <c r="C490" t="s">
        <v>334</v>
      </c>
      <c r="D490" t="s">
        <v>334</v>
      </c>
      <c r="E490">
        <v>3018002</v>
      </c>
      <c r="F490" t="s">
        <v>307</v>
      </c>
    </row>
    <row r="491" spans="2:6" x14ac:dyDescent="0.25">
      <c r="B491" t="s">
        <v>575</v>
      </c>
      <c r="C491" t="s">
        <v>350</v>
      </c>
      <c r="D491" t="s">
        <v>350</v>
      </c>
      <c r="E491">
        <v>3018023</v>
      </c>
      <c r="F491" t="s">
        <v>307</v>
      </c>
    </row>
    <row r="492" spans="2:6" x14ac:dyDescent="0.25">
      <c r="B492" t="s">
        <v>576</v>
      </c>
      <c r="C492" t="s">
        <v>334</v>
      </c>
      <c r="D492" t="s">
        <v>334</v>
      </c>
      <c r="E492">
        <v>3018024</v>
      </c>
      <c r="F492" t="s">
        <v>307</v>
      </c>
    </row>
    <row r="493" spans="2:6" x14ac:dyDescent="0.25">
      <c r="B493" t="s">
        <v>577</v>
      </c>
      <c r="C493" t="s">
        <v>350</v>
      </c>
      <c r="D493" t="s">
        <v>350</v>
      </c>
      <c r="E493">
        <v>3018025</v>
      </c>
      <c r="F493" t="s">
        <v>307</v>
      </c>
    </row>
    <row r="494" spans="2:6" x14ac:dyDescent="0.25">
      <c r="B494" t="s">
        <v>578</v>
      </c>
      <c r="C494" t="s">
        <v>334</v>
      </c>
      <c r="D494" t="s">
        <v>334</v>
      </c>
      <c r="E494">
        <v>3018026</v>
      </c>
      <c r="F494" t="s">
        <v>307</v>
      </c>
    </row>
    <row r="495" spans="2:6" x14ac:dyDescent="0.25">
      <c r="B495" t="s">
        <v>579</v>
      </c>
      <c r="C495" t="s">
        <v>345</v>
      </c>
      <c r="D495" t="s">
        <v>345</v>
      </c>
      <c r="E495">
        <v>3018027</v>
      </c>
      <c r="F495" t="s">
        <v>307</v>
      </c>
    </row>
    <row r="496" spans="2:6" x14ac:dyDescent="0.25">
      <c r="B496" t="s">
        <v>580</v>
      </c>
      <c r="C496" t="s">
        <v>305</v>
      </c>
      <c r="D496" t="s">
        <v>305</v>
      </c>
      <c r="E496">
        <v>3018015</v>
      </c>
      <c r="F496" t="s">
        <v>307</v>
      </c>
    </row>
    <row r="497" spans="2:6" x14ac:dyDescent="0.25">
      <c r="B497" t="s">
        <v>581</v>
      </c>
      <c r="C497" t="s">
        <v>350</v>
      </c>
      <c r="D497" t="s">
        <v>350</v>
      </c>
      <c r="E497">
        <v>3018016</v>
      </c>
      <c r="F497" t="s">
        <v>307</v>
      </c>
    </row>
    <row r="498" spans="2:6" x14ac:dyDescent="0.25">
      <c r="B498" t="s">
        <v>582</v>
      </c>
      <c r="C498" t="s">
        <v>350</v>
      </c>
      <c r="D498" t="s">
        <v>350</v>
      </c>
      <c r="E498">
        <v>3018017</v>
      </c>
      <c r="F498" t="s">
        <v>307</v>
      </c>
    </row>
    <row r="499" spans="2:6" x14ac:dyDescent="0.25">
      <c r="B499" t="s">
        <v>583</v>
      </c>
      <c r="C499" t="s">
        <v>450</v>
      </c>
      <c r="D499" t="s">
        <v>450</v>
      </c>
      <c r="E499">
        <v>3018018</v>
      </c>
      <c r="F499" t="s">
        <v>307</v>
      </c>
    </row>
    <row r="500" spans="2:6" x14ac:dyDescent="0.25">
      <c r="B500" t="s">
        <v>584</v>
      </c>
      <c r="C500" t="s">
        <v>19</v>
      </c>
      <c r="D500" t="s">
        <v>19</v>
      </c>
      <c r="E500">
        <v>3019064</v>
      </c>
      <c r="F500" t="s">
        <v>21</v>
      </c>
    </row>
    <row r="501" spans="2:6" x14ac:dyDescent="0.25">
      <c r="B501" t="s">
        <v>585</v>
      </c>
      <c r="C501" t="s">
        <v>293</v>
      </c>
      <c r="D501" t="s">
        <v>293</v>
      </c>
      <c r="E501">
        <v>3019065</v>
      </c>
      <c r="F501" t="s">
        <v>21</v>
      </c>
    </row>
    <row r="502" spans="2:6" x14ac:dyDescent="0.25">
      <c r="B502" t="s">
        <v>586</v>
      </c>
      <c r="C502" t="s">
        <v>164</v>
      </c>
      <c r="D502" t="s">
        <v>164</v>
      </c>
      <c r="E502">
        <v>3019067</v>
      </c>
      <c r="F502" t="s">
        <v>21</v>
      </c>
    </row>
    <row r="503" spans="2:6" x14ac:dyDescent="0.25">
      <c r="B503" t="s">
        <v>587</v>
      </c>
      <c r="C503" t="s">
        <v>293</v>
      </c>
      <c r="D503" t="s">
        <v>293</v>
      </c>
      <c r="E503">
        <v>3019068</v>
      </c>
      <c r="F503" t="s">
        <v>21</v>
      </c>
    </row>
    <row r="504" spans="2:6" x14ac:dyDescent="0.25">
      <c r="B504" t="s">
        <v>588</v>
      </c>
      <c r="C504" t="s">
        <v>293</v>
      </c>
      <c r="D504" t="s">
        <v>293</v>
      </c>
      <c r="E504">
        <v>3019069</v>
      </c>
      <c r="F504" t="s">
        <v>21</v>
      </c>
    </row>
    <row r="505" spans="2:6" x14ac:dyDescent="0.25">
      <c r="B505" t="s">
        <v>589</v>
      </c>
      <c r="C505" t="s">
        <v>164</v>
      </c>
      <c r="D505" t="s">
        <v>164</v>
      </c>
      <c r="E505">
        <v>3019010</v>
      </c>
      <c r="F505" t="s">
        <v>21</v>
      </c>
    </row>
    <row r="506" spans="2:6" x14ac:dyDescent="0.25">
      <c r="B506" t="s">
        <v>590</v>
      </c>
      <c r="C506" t="s">
        <v>164</v>
      </c>
      <c r="D506" t="s">
        <v>164</v>
      </c>
      <c r="E506">
        <v>3019011</v>
      </c>
      <c r="F506" t="s">
        <v>21</v>
      </c>
    </row>
    <row r="507" spans="2:6" x14ac:dyDescent="0.25">
      <c r="B507" t="s">
        <v>591</v>
      </c>
      <c r="C507" t="s">
        <v>19</v>
      </c>
      <c r="D507" t="s">
        <v>19</v>
      </c>
      <c r="E507">
        <v>3019014</v>
      </c>
      <c r="F507" t="s">
        <v>21</v>
      </c>
    </row>
    <row r="508" spans="2:6" x14ac:dyDescent="0.25">
      <c r="B508" t="s">
        <v>592</v>
      </c>
      <c r="C508" t="s">
        <v>19</v>
      </c>
      <c r="D508" t="s">
        <v>19</v>
      </c>
      <c r="E508">
        <v>3019070</v>
      </c>
      <c r="F508" t="s">
        <v>21</v>
      </c>
    </row>
    <row r="509" spans="2:6" x14ac:dyDescent="0.25">
      <c r="B509" t="s">
        <v>593</v>
      </c>
      <c r="C509" t="s">
        <v>19</v>
      </c>
      <c r="D509" t="s">
        <v>19</v>
      </c>
      <c r="E509">
        <v>3019071</v>
      </c>
      <c r="F509" t="s">
        <v>21</v>
      </c>
    </row>
    <row r="510" spans="2:6" x14ac:dyDescent="0.25">
      <c r="B510" t="s">
        <v>594</v>
      </c>
      <c r="C510" t="s">
        <v>164</v>
      </c>
      <c r="D510" t="s">
        <v>164</v>
      </c>
      <c r="E510">
        <v>3019020</v>
      </c>
      <c r="F510" t="s">
        <v>21</v>
      </c>
    </row>
    <row r="511" spans="2:6" x14ac:dyDescent="0.25">
      <c r="B511" t="s">
        <v>595</v>
      </c>
      <c r="C511" t="s">
        <v>19</v>
      </c>
      <c r="D511" t="s">
        <v>19</v>
      </c>
      <c r="E511">
        <v>3019074</v>
      </c>
      <c r="F511" t="s">
        <v>21</v>
      </c>
    </row>
    <row r="512" spans="2:6" x14ac:dyDescent="0.25">
      <c r="B512" t="s">
        <v>596</v>
      </c>
      <c r="C512" t="s">
        <v>293</v>
      </c>
      <c r="D512" t="s">
        <v>293</v>
      </c>
      <c r="E512">
        <v>3019076</v>
      </c>
      <c r="F512" t="s">
        <v>21</v>
      </c>
    </row>
    <row r="513" spans="2:6" x14ac:dyDescent="0.25">
      <c r="B513" t="s">
        <v>597</v>
      </c>
      <c r="C513" t="s">
        <v>293</v>
      </c>
      <c r="D513" t="s">
        <v>293</v>
      </c>
      <c r="E513">
        <v>3019077</v>
      </c>
      <c r="F513" t="s">
        <v>21</v>
      </c>
    </row>
    <row r="514" spans="2:6" x14ac:dyDescent="0.25">
      <c r="B514" t="s">
        <v>598</v>
      </c>
      <c r="C514" t="s">
        <v>164</v>
      </c>
      <c r="D514" t="s">
        <v>164</v>
      </c>
      <c r="E514">
        <v>3019079</v>
      </c>
      <c r="F514" t="s">
        <v>21</v>
      </c>
    </row>
    <row r="515" spans="2:6" x14ac:dyDescent="0.25">
      <c r="B515" t="s">
        <v>599</v>
      </c>
      <c r="C515" t="s">
        <v>164</v>
      </c>
      <c r="D515" t="s">
        <v>164</v>
      </c>
      <c r="E515">
        <v>3019080</v>
      </c>
      <c r="F515" t="s">
        <v>21</v>
      </c>
    </row>
    <row r="516" spans="2:6" x14ac:dyDescent="0.25">
      <c r="B516" t="s">
        <v>600</v>
      </c>
      <c r="C516" t="s">
        <v>164</v>
      </c>
      <c r="D516" t="s">
        <v>164</v>
      </c>
      <c r="E516">
        <v>3019081</v>
      </c>
      <c r="F516" t="s">
        <v>21</v>
      </c>
    </row>
    <row r="517" spans="2:6" x14ac:dyDescent="0.25">
      <c r="B517" t="s">
        <v>601</v>
      </c>
      <c r="C517" t="s">
        <v>164</v>
      </c>
      <c r="D517" t="s">
        <v>164</v>
      </c>
      <c r="E517">
        <v>3019082</v>
      </c>
      <c r="F517" t="s">
        <v>21</v>
      </c>
    </row>
    <row r="518" spans="2:6" x14ac:dyDescent="0.25">
      <c r="B518" t="s">
        <v>602</v>
      </c>
      <c r="C518" t="s">
        <v>19</v>
      </c>
      <c r="D518" t="s">
        <v>19</v>
      </c>
      <c r="E518">
        <v>3019083</v>
      </c>
      <c r="F518" t="s">
        <v>21</v>
      </c>
    </row>
    <row r="519" spans="2:6" x14ac:dyDescent="0.25">
      <c r="B519" t="s">
        <v>603</v>
      </c>
      <c r="C519" t="s">
        <v>164</v>
      </c>
      <c r="D519" t="s">
        <v>164</v>
      </c>
      <c r="E519">
        <v>3019084</v>
      </c>
      <c r="F519" t="s">
        <v>21</v>
      </c>
    </row>
    <row r="520" spans="2:6" x14ac:dyDescent="0.25">
      <c r="B520" t="s">
        <v>604</v>
      </c>
      <c r="C520" t="s">
        <v>534</v>
      </c>
      <c r="D520" t="s">
        <v>534</v>
      </c>
      <c r="E520">
        <v>3020042</v>
      </c>
      <c r="F520" t="s">
        <v>383</v>
      </c>
    </row>
    <row r="521" spans="2:6" x14ac:dyDescent="0.25">
      <c r="B521" t="s">
        <v>605</v>
      </c>
      <c r="C521" t="s">
        <v>539</v>
      </c>
      <c r="D521" t="s">
        <v>539</v>
      </c>
      <c r="E521">
        <v>3020043</v>
      </c>
      <c r="F521" t="s">
        <v>383</v>
      </c>
    </row>
    <row r="522" spans="2:6" x14ac:dyDescent="0.25">
      <c r="B522" t="s">
        <v>606</v>
      </c>
      <c r="C522" t="s">
        <v>381</v>
      </c>
      <c r="D522" t="s">
        <v>381</v>
      </c>
      <c r="E522">
        <v>3020044</v>
      </c>
      <c r="F522" t="s">
        <v>383</v>
      </c>
    </row>
    <row r="523" spans="2:6" x14ac:dyDescent="0.25">
      <c r="B523" t="s">
        <v>607</v>
      </c>
      <c r="C523" t="s">
        <v>412</v>
      </c>
      <c r="D523" t="s">
        <v>412</v>
      </c>
      <c r="E523">
        <v>3020045</v>
      </c>
      <c r="F523" t="s">
        <v>383</v>
      </c>
    </row>
    <row r="524" spans="2:6" x14ac:dyDescent="0.25">
      <c r="B524" t="s">
        <v>608</v>
      </c>
      <c r="C524" t="s">
        <v>336</v>
      </c>
      <c r="D524" t="s">
        <v>336</v>
      </c>
      <c r="E524">
        <v>3018043</v>
      </c>
      <c r="F524" t="s">
        <v>307</v>
      </c>
    </row>
    <row r="525" spans="2:6" x14ac:dyDescent="0.25">
      <c r="B525" t="s">
        <v>609</v>
      </c>
      <c r="C525" t="s">
        <v>334</v>
      </c>
      <c r="D525" t="s">
        <v>334</v>
      </c>
      <c r="E525">
        <v>3018074</v>
      </c>
      <c r="F525" t="s">
        <v>307</v>
      </c>
    </row>
    <row r="526" spans="2:6" x14ac:dyDescent="0.25">
      <c r="B526" t="s">
        <v>610</v>
      </c>
      <c r="C526" t="s">
        <v>338</v>
      </c>
      <c r="D526" t="s">
        <v>338</v>
      </c>
      <c r="E526">
        <v>3018077</v>
      </c>
      <c r="F526" t="s">
        <v>307</v>
      </c>
    </row>
    <row r="527" spans="2:6" x14ac:dyDescent="0.25">
      <c r="B527" t="s">
        <v>611</v>
      </c>
      <c r="C527" t="s">
        <v>336</v>
      </c>
      <c r="D527" t="s">
        <v>336</v>
      </c>
      <c r="E527">
        <v>3018078</v>
      </c>
      <c r="F527" t="s">
        <v>307</v>
      </c>
    </row>
    <row r="528" spans="2:6" x14ac:dyDescent="0.25">
      <c r="B528" t="s">
        <v>612</v>
      </c>
      <c r="C528" t="s">
        <v>345</v>
      </c>
      <c r="D528" t="s">
        <v>345</v>
      </c>
      <c r="E528">
        <v>3018079</v>
      </c>
      <c r="F528" t="s">
        <v>307</v>
      </c>
    </row>
    <row r="529" spans="2:6" x14ac:dyDescent="0.25">
      <c r="B529" t="s">
        <v>613</v>
      </c>
      <c r="C529" t="s">
        <v>345</v>
      </c>
      <c r="D529" t="s">
        <v>345</v>
      </c>
      <c r="E529">
        <v>3018044</v>
      </c>
      <c r="F529" t="s">
        <v>307</v>
      </c>
    </row>
    <row r="530" spans="2:6" x14ac:dyDescent="0.25">
      <c r="B530" t="s">
        <v>614</v>
      </c>
      <c r="C530" t="s">
        <v>336</v>
      </c>
      <c r="D530" t="s">
        <v>336</v>
      </c>
      <c r="E530">
        <v>3018080</v>
      </c>
      <c r="F530" t="s">
        <v>307</v>
      </c>
    </row>
    <row r="531" spans="2:6" x14ac:dyDescent="0.25">
      <c r="B531" t="s">
        <v>615</v>
      </c>
      <c r="C531" t="s">
        <v>338</v>
      </c>
      <c r="D531" t="s">
        <v>338</v>
      </c>
      <c r="E531">
        <v>3018081</v>
      </c>
      <c r="F531" t="s">
        <v>307</v>
      </c>
    </row>
    <row r="532" spans="2:6" x14ac:dyDescent="0.25">
      <c r="B532" t="s">
        <v>616</v>
      </c>
      <c r="C532" t="s">
        <v>308</v>
      </c>
      <c r="D532" t="s">
        <v>308</v>
      </c>
      <c r="E532">
        <v>3018083</v>
      </c>
      <c r="F532" t="s">
        <v>307</v>
      </c>
    </row>
    <row r="533" spans="2:6" x14ac:dyDescent="0.25">
      <c r="B533" t="s">
        <v>617</v>
      </c>
      <c r="C533" t="s">
        <v>338</v>
      </c>
      <c r="D533" t="s">
        <v>338</v>
      </c>
      <c r="E533">
        <v>3018085</v>
      </c>
      <c r="F533" t="s">
        <v>307</v>
      </c>
    </row>
    <row r="534" spans="2:6" x14ac:dyDescent="0.25">
      <c r="B534" t="s">
        <v>618</v>
      </c>
      <c r="C534" t="s">
        <v>336</v>
      </c>
      <c r="D534" t="s">
        <v>336</v>
      </c>
      <c r="E534">
        <v>3018087</v>
      </c>
      <c r="F534" t="s">
        <v>307</v>
      </c>
    </row>
    <row r="535" spans="2:6" x14ac:dyDescent="0.25">
      <c r="B535" t="s">
        <v>619</v>
      </c>
      <c r="C535" t="s">
        <v>308</v>
      </c>
      <c r="D535" t="s">
        <v>308</v>
      </c>
      <c r="E535">
        <v>3018088</v>
      </c>
      <c r="F535" t="s">
        <v>307</v>
      </c>
    </row>
    <row r="536" spans="2:6" x14ac:dyDescent="0.25">
      <c r="B536" t="s">
        <v>620</v>
      </c>
      <c r="C536" t="s">
        <v>342</v>
      </c>
      <c r="D536" t="s">
        <v>342</v>
      </c>
      <c r="E536">
        <v>3018089</v>
      </c>
      <c r="F536" t="s">
        <v>307</v>
      </c>
    </row>
    <row r="537" spans="2:6" x14ac:dyDescent="0.25">
      <c r="B537" t="s">
        <v>621</v>
      </c>
      <c r="C537" t="s">
        <v>308</v>
      </c>
      <c r="D537" t="s">
        <v>308</v>
      </c>
      <c r="E537">
        <v>3018090</v>
      </c>
      <c r="F537" t="s">
        <v>307</v>
      </c>
    </row>
    <row r="538" spans="2:6" x14ac:dyDescent="0.25">
      <c r="B538" t="s">
        <v>622</v>
      </c>
      <c r="C538" t="s">
        <v>334</v>
      </c>
      <c r="D538" t="s">
        <v>334</v>
      </c>
      <c r="E538">
        <v>3018092</v>
      </c>
      <c r="F538" t="s">
        <v>307</v>
      </c>
    </row>
    <row r="539" spans="2:6" x14ac:dyDescent="0.25">
      <c r="B539" t="s">
        <v>623</v>
      </c>
      <c r="C539" t="s">
        <v>350</v>
      </c>
      <c r="D539" t="s">
        <v>350</v>
      </c>
      <c r="E539">
        <v>3018094</v>
      </c>
      <c r="F539" t="s">
        <v>307</v>
      </c>
    </row>
    <row r="540" spans="2:6" x14ac:dyDescent="0.25">
      <c r="B540" t="s">
        <v>624</v>
      </c>
      <c r="C540" t="s">
        <v>350</v>
      </c>
      <c r="D540" t="s">
        <v>350</v>
      </c>
      <c r="E540">
        <v>3018095</v>
      </c>
      <c r="F540" t="s">
        <v>307</v>
      </c>
    </row>
    <row r="541" spans="2:6" x14ac:dyDescent="0.25">
      <c r="B541" t="s">
        <v>625</v>
      </c>
      <c r="C541" t="s">
        <v>334</v>
      </c>
      <c r="D541" t="s">
        <v>334</v>
      </c>
      <c r="E541">
        <v>3018096</v>
      </c>
      <c r="F541" t="s">
        <v>307</v>
      </c>
    </row>
    <row r="542" spans="2:6" x14ac:dyDescent="0.25">
      <c r="B542" t="s">
        <v>626</v>
      </c>
      <c r="C542" t="s">
        <v>334</v>
      </c>
      <c r="D542" t="s">
        <v>334</v>
      </c>
      <c r="E542">
        <v>3018097</v>
      </c>
      <c r="F542" t="s">
        <v>307</v>
      </c>
    </row>
    <row r="543" spans="2:6" x14ac:dyDescent="0.25">
      <c r="B543" t="s">
        <v>627</v>
      </c>
      <c r="C543" t="s">
        <v>342</v>
      </c>
      <c r="D543" t="s">
        <v>342</v>
      </c>
      <c r="E543">
        <v>3018098</v>
      </c>
      <c r="F543" t="s">
        <v>307</v>
      </c>
    </row>
    <row r="544" spans="2:6" x14ac:dyDescent="0.25">
      <c r="B544" t="s">
        <v>628</v>
      </c>
      <c r="C544" t="s">
        <v>450</v>
      </c>
      <c r="D544" t="s">
        <v>450</v>
      </c>
      <c r="E544">
        <v>3018075</v>
      </c>
      <c r="F544" t="s">
        <v>307</v>
      </c>
    </row>
    <row r="545" spans="2:6" x14ac:dyDescent="0.25">
      <c r="B545" t="s">
        <v>629</v>
      </c>
      <c r="C545" t="s">
        <v>305</v>
      </c>
      <c r="D545" t="s">
        <v>305</v>
      </c>
      <c r="E545">
        <v>3018076</v>
      </c>
      <c r="F545" t="s">
        <v>307</v>
      </c>
    </row>
    <row r="546" spans="2:6" x14ac:dyDescent="0.25">
      <c r="B546" t="s">
        <v>630</v>
      </c>
      <c r="C546" t="s">
        <v>345</v>
      </c>
      <c r="D546" t="s">
        <v>345</v>
      </c>
      <c r="E546">
        <v>3018059</v>
      </c>
      <c r="F546" t="s">
        <v>307</v>
      </c>
    </row>
    <row r="547" spans="2:6" x14ac:dyDescent="0.25">
      <c r="B547" t="s">
        <v>631</v>
      </c>
      <c r="C547" t="s">
        <v>338</v>
      </c>
      <c r="D547" t="s">
        <v>338</v>
      </c>
      <c r="E547">
        <v>3018099</v>
      </c>
      <c r="F547" t="s">
        <v>307</v>
      </c>
    </row>
    <row r="548" spans="2:6" x14ac:dyDescent="0.25">
      <c r="B548" t="s">
        <v>632</v>
      </c>
      <c r="C548" t="s">
        <v>334</v>
      </c>
      <c r="D548" t="s">
        <v>334</v>
      </c>
      <c r="E548">
        <v>3018082</v>
      </c>
      <c r="F548" t="s">
        <v>307</v>
      </c>
    </row>
    <row r="549" spans="2:6" x14ac:dyDescent="0.25">
      <c r="B549" t="s">
        <v>633</v>
      </c>
      <c r="C549" t="s">
        <v>350</v>
      </c>
      <c r="D549" t="s">
        <v>350</v>
      </c>
      <c r="E549">
        <v>3018084</v>
      </c>
      <c r="F549" t="s">
        <v>307</v>
      </c>
    </row>
    <row r="550" spans="2:6" x14ac:dyDescent="0.25">
      <c r="B550" t="s">
        <v>634</v>
      </c>
      <c r="C550" t="s">
        <v>334</v>
      </c>
      <c r="D550" t="s">
        <v>334</v>
      </c>
      <c r="E550">
        <v>3018100</v>
      </c>
      <c r="F550" t="s">
        <v>307</v>
      </c>
    </row>
    <row r="551" spans="2:6" x14ac:dyDescent="0.25">
      <c r="B551" t="s">
        <v>635</v>
      </c>
      <c r="C551" t="s">
        <v>350</v>
      </c>
      <c r="D551" t="s">
        <v>350</v>
      </c>
      <c r="E551">
        <v>3018101</v>
      </c>
      <c r="F551" t="s">
        <v>307</v>
      </c>
    </row>
    <row r="552" spans="2:6" x14ac:dyDescent="0.25">
      <c r="B552" t="s">
        <v>636</v>
      </c>
      <c r="C552" t="s">
        <v>345</v>
      </c>
      <c r="D552" t="s">
        <v>345</v>
      </c>
      <c r="E552">
        <v>3018102</v>
      </c>
      <c r="F552" t="s">
        <v>307</v>
      </c>
    </row>
    <row r="553" spans="2:6" x14ac:dyDescent="0.25">
      <c r="B553" t="s">
        <v>637</v>
      </c>
      <c r="C553" t="s">
        <v>345</v>
      </c>
      <c r="D553" t="s">
        <v>345</v>
      </c>
      <c r="E553">
        <v>3018103</v>
      </c>
      <c r="F553" t="s">
        <v>307</v>
      </c>
    </row>
    <row r="554" spans="2:6" x14ac:dyDescent="0.25">
      <c r="B554" t="s">
        <v>638</v>
      </c>
      <c r="C554" t="s">
        <v>345</v>
      </c>
      <c r="D554" t="s">
        <v>345</v>
      </c>
      <c r="E554">
        <v>3018104</v>
      </c>
      <c r="F554" t="s">
        <v>307</v>
      </c>
    </row>
    <row r="555" spans="2:6" x14ac:dyDescent="0.25">
      <c r="B555" t="s">
        <v>639</v>
      </c>
      <c r="C555" t="s">
        <v>350</v>
      </c>
      <c r="D555" t="s">
        <v>350</v>
      </c>
      <c r="E555">
        <v>3018105</v>
      </c>
      <c r="F555" t="s">
        <v>307</v>
      </c>
    </row>
    <row r="556" spans="2:6" x14ac:dyDescent="0.25">
      <c r="B556" t="s">
        <v>640</v>
      </c>
      <c r="C556" t="s">
        <v>345</v>
      </c>
      <c r="D556" t="s">
        <v>345</v>
      </c>
      <c r="E556">
        <v>3018107</v>
      </c>
      <c r="F556" t="s">
        <v>307</v>
      </c>
    </row>
    <row r="557" spans="2:6" x14ac:dyDescent="0.25">
      <c r="B557" t="s">
        <v>641</v>
      </c>
      <c r="C557" t="s">
        <v>350</v>
      </c>
      <c r="D557" t="s">
        <v>350</v>
      </c>
      <c r="E557">
        <v>3018108</v>
      </c>
      <c r="F557" t="s">
        <v>307</v>
      </c>
    </row>
    <row r="558" spans="2:6" x14ac:dyDescent="0.25">
      <c r="B558" t="s">
        <v>642</v>
      </c>
      <c r="C558" t="s">
        <v>305</v>
      </c>
      <c r="D558" t="s">
        <v>305</v>
      </c>
      <c r="E558">
        <v>3018110</v>
      </c>
      <c r="F558" t="s">
        <v>307</v>
      </c>
    </row>
    <row r="559" spans="2:6" x14ac:dyDescent="0.25">
      <c r="B559" t="s">
        <v>643</v>
      </c>
      <c r="C559" t="s">
        <v>334</v>
      </c>
      <c r="D559" t="s">
        <v>334</v>
      </c>
      <c r="E559">
        <v>3018111</v>
      </c>
      <c r="F559" t="s">
        <v>307</v>
      </c>
    </row>
    <row r="560" spans="2:6" x14ac:dyDescent="0.25">
      <c r="B560" t="s">
        <v>644</v>
      </c>
      <c r="C560" t="s">
        <v>308</v>
      </c>
      <c r="D560" t="s">
        <v>308</v>
      </c>
      <c r="E560">
        <v>3018112</v>
      </c>
      <c r="F560" t="s">
        <v>307</v>
      </c>
    </row>
    <row r="561" spans="2:6" x14ac:dyDescent="0.25">
      <c r="B561" t="s">
        <v>645</v>
      </c>
      <c r="C561" t="s">
        <v>308</v>
      </c>
      <c r="D561" t="s">
        <v>308</v>
      </c>
      <c r="E561">
        <v>3018113</v>
      </c>
      <c r="F561" t="s">
        <v>307</v>
      </c>
    </row>
    <row r="562" spans="2:6" x14ac:dyDescent="0.25">
      <c r="B562" t="s">
        <v>646</v>
      </c>
      <c r="C562" t="s">
        <v>338</v>
      </c>
      <c r="D562" t="s">
        <v>338</v>
      </c>
      <c r="E562">
        <v>3018114</v>
      </c>
      <c r="F562" t="s">
        <v>307</v>
      </c>
    </row>
    <row r="563" spans="2:6" x14ac:dyDescent="0.25">
      <c r="B563" t="s">
        <v>647</v>
      </c>
      <c r="C563" t="s">
        <v>305</v>
      </c>
      <c r="D563" t="s">
        <v>305</v>
      </c>
      <c r="E563">
        <v>3018091</v>
      </c>
      <c r="F563" t="s">
        <v>307</v>
      </c>
    </row>
    <row r="564" spans="2:6" x14ac:dyDescent="0.25">
      <c r="B564" t="s">
        <v>648</v>
      </c>
      <c r="C564" t="s">
        <v>350</v>
      </c>
      <c r="D564" t="s">
        <v>350</v>
      </c>
      <c r="E564">
        <v>3018116</v>
      </c>
      <c r="F564" t="s">
        <v>307</v>
      </c>
    </row>
    <row r="565" spans="2:6" x14ac:dyDescent="0.25">
      <c r="B565" t="s">
        <v>649</v>
      </c>
      <c r="C565" t="s">
        <v>342</v>
      </c>
      <c r="D565" t="s">
        <v>342</v>
      </c>
      <c r="E565">
        <v>3018117</v>
      </c>
      <c r="F565" t="s">
        <v>307</v>
      </c>
    </row>
    <row r="566" spans="2:6" x14ac:dyDescent="0.25">
      <c r="B566" t="s">
        <v>650</v>
      </c>
      <c r="C566" t="s">
        <v>334</v>
      </c>
      <c r="D566" t="s">
        <v>334</v>
      </c>
      <c r="E566">
        <v>3018120</v>
      </c>
      <c r="F566" t="s">
        <v>307</v>
      </c>
    </row>
    <row r="567" spans="2:6" x14ac:dyDescent="0.25">
      <c r="B567" t="s">
        <v>651</v>
      </c>
      <c r="C567" t="s">
        <v>350</v>
      </c>
      <c r="D567" t="s">
        <v>350</v>
      </c>
      <c r="E567">
        <v>3018121</v>
      </c>
      <c r="F567" t="s">
        <v>307</v>
      </c>
    </row>
    <row r="568" spans="2:6" x14ac:dyDescent="0.25">
      <c r="B568" t="s">
        <v>652</v>
      </c>
      <c r="C568" t="s">
        <v>350</v>
      </c>
      <c r="D568" t="s">
        <v>350</v>
      </c>
      <c r="E568">
        <v>3018122</v>
      </c>
      <c r="F568" t="s">
        <v>307</v>
      </c>
    </row>
    <row r="569" spans="2:6" x14ac:dyDescent="0.25">
      <c r="B569" t="s">
        <v>653</v>
      </c>
      <c r="C569" t="s">
        <v>345</v>
      </c>
      <c r="D569" t="s">
        <v>345</v>
      </c>
      <c r="E569">
        <v>3018123</v>
      </c>
      <c r="F569" t="s">
        <v>307</v>
      </c>
    </row>
    <row r="570" spans="2:6" x14ac:dyDescent="0.25">
      <c r="B570" t="s">
        <v>654</v>
      </c>
      <c r="C570" t="s">
        <v>350</v>
      </c>
      <c r="D570" t="s">
        <v>350</v>
      </c>
      <c r="E570">
        <v>3018124</v>
      </c>
      <c r="F570" t="s">
        <v>307</v>
      </c>
    </row>
    <row r="571" spans="2:6" x14ac:dyDescent="0.25">
      <c r="B571" t="s">
        <v>655</v>
      </c>
      <c r="C571" t="s">
        <v>334</v>
      </c>
      <c r="D571" t="s">
        <v>334</v>
      </c>
      <c r="E571">
        <v>3018125</v>
      </c>
      <c r="F571" t="s">
        <v>307</v>
      </c>
    </row>
    <row r="572" spans="2:6" x14ac:dyDescent="0.25">
      <c r="B572" t="s">
        <v>656</v>
      </c>
      <c r="C572" t="s">
        <v>342</v>
      </c>
      <c r="D572" t="s">
        <v>342</v>
      </c>
      <c r="E572">
        <v>3018126</v>
      </c>
      <c r="F572" t="s">
        <v>307</v>
      </c>
    </row>
    <row r="573" spans="2:6" x14ac:dyDescent="0.25">
      <c r="B573" t="s">
        <v>657</v>
      </c>
      <c r="C573" t="s">
        <v>342</v>
      </c>
      <c r="D573" t="s">
        <v>342</v>
      </c>
      <c r="E573">
        <v>3018128</v>
      </c>
      <c r="F573" t="s">
        <v>307</v>
      </c>
    </row>
    <row r="574" spans="2:6" x14ac:dyDescent="0.25">
      <c r="B574" t="s">
        <v>658</v>
      </c>
      <c r="C574" t="s">
        <v>345</v>
      </c>
      <c r="D574" t="s">
        <v>345</v>
      </c>
      <c r="E574">
        <v>3018130</v>
      </c>
      <c r="F574" t="s">
        <v>307</v>
      </c>
    </row>
    <row r="575" spans="2:6" x14ac:dyDescent="0.25">
      <c r="B575" t="s">
        <v>659</v>
      </c>
      <c r="C575" t="s">
        <v>334</v>
      </c>
      <c r="D575" t="s">
        <v>334</v>
      </c>
      <c r="E575">
        <v>3018131</v>
      </c>
      <c r="F575" t="s">
        <v>307</v>
      </c>
    </row>
    <row r="576" spans="2:6" x14ac:dyDescent="0.25">
      <c r="B576" t="s">
        <v>660</v>
      </c>
      <c r="C576" t="s">
        <v>342</v>
      </c>
      <c r="D576" t="s">
        <v>342</v>
      </c>
      <c r="E576">
        <v>3018132</v>
      </c>
      <c r="F576" t="s">
        <v>307</v>
      </c>
    </row>
    <row r="577" spans="2:6" x14ac:dyDescent="0.25">
      <c r="B577" t="s">
        <v>661</v>
      </c>
      <c r="C577" t="s">
        <v>334</v>
      </c>
      <c r="D577" t="s">
        <v>334</v>
      </c>
      <c r="E577">
        <v>3018134</v>
      </c>
      <c r="F577" t="s">
        <v>307</v>
      </c>
    </row>
    <row r="578" spans="2:6" x14ac:dyDescent="0.25">
      <c r="B578" t="s">
        <v>662</v>
      </c>
      <c r="C578" t="s">
        <v>305</v>
      </c>
      <c r="D578" t="s">
        <v>305</v>
      </c>
      <c r="E578">
        <v>3018135</v>
      </c>
      <c r="F578" t="s">
        <v>307</v>
      </c>
    </row>
    <row r="579" spans="2:6" x14ac:dyDescent="0.25">
      <c r="B579" t="s">
        <v>663</v>
      </c>
      <c r="C579" t="s">
        <v>350</v>
      </c>
      <c r="D579" t="s">
        <v>350</v>
      </c>
      <c r="E579">
        <v>3018115</v>
      </c>
      <c r="F579" t="s">
        <v>307</v>
      </c>
    </row>
    <row r="580" spans="2:6" x14ac:dyDescent="0.25">
      <c r="B580" t="s">
        <v>664</v>
      </c>
      <c r="C580" t="s">
        <v>334</v>
      </c>
      <c r="D580" t="s">
        <v>334</v>
      </c>
      <c r="E580">
        <v>3018118</v>
      </c>
      <c r="F580" t="s">
        <v>307</v>
      </c>
    </row>
    <row r="581" spans="2:6" x14ac:dyDescent="0.25">
      <c r="B581" t="s">
        <v>665</v>
      </c>
      <c r="C581" t="s">
        <v>345</v>
      </c>
      <c r="D581" t="s">
        <v>345</v>
      </c>
      <c r="E581">
        <v>3018136</v>
      </c>
      <c r="F581" t="s">
        <v>307</v>
      </c>
    </row>
    <row r="582" spans="2:6" x14ac:dyDescent="0.25">
      <c r="B582" t="s">
        <v>666</v>
      </c>
      <c r="C582" t="s">
        <v>220</v>
      </c>
      <c r="D582" t="s">
        <v>220</v>
      </c>
      <c r="E582">
        <v>3017048</v>
      </c>
      <c r="F582" t="s">
        <v>116</v>
      </c>
    </row>
    <row r="583" spans="2:6" x14ac:dyDescent="0.25">
      <c r="B583" t="s">
        <v>667</v>
      </c>
      <c r="C583" t="s">
        <v>220</v>
      </c>
      <c r="D583" t="s">
        <v>220</v>
      </c>
      <c r="E583">
        <v>3017061</v>
      </c>
      <c r="F583" t="s">
        <v>116</v>
      </c>
    </row>
    <row r="584" spans="2:6" x14ac:dyDescent="0.25">
      <c r="B584" t="s">
        <v>669</v>
      </c>
      <c r="C584" t="s">
        <v>668</v>
      </c>
      <c r="D584" t="s">
        <v>2001</v>
      </c>
      <c r="E584">
        <v>3017062</v>
      </c>
      <c r="F584" t="s">
        <v>116</v>
      </c>
    </row>
    <row r="585" spans="2:6" x14ac:dyDescent="0.25">
      <c r="B585" t="s">
        <v>670</v>
      </c>
      <c r="C585" t="s">
        <v>114</v>
      </c>
      <c r="D585" t="s">
        <v>114</v>
      </c>
      <c r="E585">
        <v>3017063</v>
      </c>
      <c r="F585" t="s">
        <v>116</v>
      </c>
    </row>
    <row r="586" spans="2:6" x14ac:dyDescent="0.25">
      <c r="B586" t="s">
        <v>671</v>
      </c>
      <c r="C586" t="s">
        <v>223</v>
      </c>
      <c r="D586" t="s">
        <v>228</v>
      </c>
      <c r="E586">
        <v>3017065</v>
      </c>
      <c r="F586" t="s">
        <v>116</v>
      </c>
    </row>
    <row r="587" spans="2:6" x14ac:dyDescent="0.25">
      <c r="B587" t="s">
        <v>672</v>
      </c>
      <c r="C587" t="s">
        <v>242</v>
      </c>
      <c r="D587" t="s">
        <v>242</v>
      </c>
      <c r="E587">
        <v>3017066</v>
      </c>
      <c r="F587" t="s">
        <v>116</v>
      </c>
    </row>
    <row r="588" spans="2:6" x14ac:dyDescent="0.25">
      <c r="B588" t="s">
        <v>673</v>
      </c>
      <c r="C588" t="s">
        <v>565</v>
      </c>
      <c r="D588" t="s">
        <v>565</v>
      </c>
      <c r="E588">
        <v>3017067</v>
      </c>
      <c r="F588" t="s">
        <v>116</v>
      </c>
    </row>
    <row r="589" spans="2:6" x14ac:dyDescent="0.25">
      <c r="B589" t="s">
        <v>674</v>
      </c>
      <c r="C589" t="s">
        <v>233</v>
      </c>
      <c r="D589" t="s">
        <v>233</v>
      </c>
      <c r="E589">
        <v>3017069</v>
      </c>
      <c r="F589" t="s">
        <v>116</v>
      </c>
    </row>
    <row r="590" spans="2:6" x14ac:dyDescent="0.25">
      <c r="B590" t="s">
        <v>675</v>
      </c>
      <c r="C590" t="s">
        <v>223</v>
      </c>
      <c r="D590" t="s">
        <v>228</v>
      </c>
      <c r="E590">
        <v>3017070</v>
      </c>
      <c r="F590" t="s">
        <v>116</v>
      </c>
    </row>
    <row r="591" spans="2:6" x14ac:dyDescent="0.25">
      <c r="B591" t="s">
        <v>677</v>
      </c>
      <c r="C591" t="s">
        <v>676</v>
      </c>
      <c r="D591" t="s">
        <v>676</v>
      </c>
      <c r="E591">
        <v>3017071</v>
      </c>
      <c r="F591" t="s">
        <v>116</v>
      </c>
    </row>
    <row r="592" spans="2:6" x14ac:dyDescent="0.25">
      <c r="B592" t="s">
        <v>678</v>
      </c>
      <c r="C592" t="s">
        <v>233</v>
      </c>
      <c r="D592" t="s">
        <v>233</v>
      </c>
      <c r="E592">
        <v>3017056</v>
      </c>
      <c r="F592" t="s">
        <v>116</v>
      </c>
    </row>
    <row r="593" spans="2:6" x14ac:dyDescent="0.25">
      <c r="B593" t="s">
        <v>679</v>
      </c>
      <c r="C593" t="s">
        <v>676</v>
      </c>
      <c r="D593" t="s">
        <v>676</v>
      </c>
      <c r="E593">
        <v>3017073</v>
      </c>
      <c r="F593" t="s">
        <v>116</v>
      </c>
    </row>
    <row r="594" spans="2:6" x14ac:dyDescent="0.25">
      <c r="B594" t="s">
        <v>681</v>
      </c>
      <c r="C594" t="s">
        <v>680</v>
      </c>
      <c r="D594" t="s">
        <v>680</v>
      </c>
      <c r="E594">
        <v>3017074</v>
      </c>
      <c r="F594" t="s">
        <v>116</v>
      </c>
    </row>
    <row r="595" spans="2:6" x14ac:dyDescent="0.25">
      <c r="B595" t="s">
        <v>682</v>
      </c>
      <c r="C595" t="s">
        <v>226</v>
      </c>
      <c r="D595" t="s">
        <v>737</v>
      </c>
      <c r="E595">
        <v>3017075</v>
      </c>
      <c r="F595" t="s">
        <v>116</v>
      </c>
    </row>
    <row r="596" spans="2:6" x14ac:dyDescent="0.25">
      <c r="B596" t="s">
        <v>683</v>
      </c>
      <c r="C596" t="s">
        <v>680</v>
      </c>
      <c r="D596" t="s">
        <v>680</v>
      </c>
      <c r="E596">
        <v>3017076</v>
      </c>
      <c r="F596" t="s">
        <v>116</v>
      </c>
    </row>
    <row r="597" spans="2:6" x14ac:dyDescent="0.25">
      <c r="B597" t="s">
        <v>684</v>
      </c>
      <c r="C597" t="s">
        <v>336</v>
      </c>
      <c r="D597" t="s">
        <v>336</v>
      </c>
      <c r="E597">
        <v>3018019</v>
      </c>
      <c r="F597" t="s">
        <v>307</v>
      </c>
    </row>
    <row r="598" spans="2:6" x14ac:dyDescent="0.25">
      <c r="B598" t="s">
        <v>685</v>
      </c>
      <c r="C598" t="s">
        <v>334</v>
      </c>
      <c r="D598" t="s">
        <v>334</v>
      </c>
      <c r="E598">
        <v>3018020</v>
      </c>
      <c r="F598" t="s">
        <v>307</v>
      </c>
    </row>
    <row r="599" spans="2:6" x14ac:dyDescent="0.25">
      <c r="B599" t="s">
        <v>686</v>
      </c>
      <c r="C599" t="s">
        <v>342</v>
      </c>
      <c r="D599" t="s">
        <v>342</v>
      </c>
      <c r="E599">
        <v>3018021</v>
      </c>
      <c r="F599" t="s">
        <v>307</v>
      </c>
    </row>
    <row r="600" spans="2:6" x14ac:dyDescent="0.25">
      <c r="B600" t="s">
        <v>687</v>
      </c>
      <c r="C600" t="s">
        <v>308</v>
      </c>
      <c r="D600" t="s">
        <v>308</v>
      </c>
      <c r="E600">
        <v>3018022</v>
      </c>
      <c r="F600" t="s">
        <v>307</v>
      </c>
    </row>
    <row r="601" spans="2:6" x14ac:dyDescent="0.25">
      <c r="B601" t="s">
        <v>688</v>
      </c>
      <c r="C601" t="s">
        <v>305</v>
      </c>
      <c r="D601" t="s">
        <v>305</v>
      </c>
      <c r="E601">
        <v>3018014</v>
      </c>
      <c r="F601" t="s">
        <v>307</v>
      </c>
    </row>
    <row r="602" spans="2:6" x14ac:dyDescent="0.25">
      <c r="B602" t="s">
        <v>689</v>
      </c>
      <c r="C602" t="s">
        <v>334</v>
      </c>
      <c r="D602" t="s">
        <v>334</v>
      </c>
      <c r="E602">
        <v>3018028</v>
      </c>
      <c r="F602" t="s">
        <v>307</v>
      </c>
    </row>
    <row r="603" spans="2:6" x14ac:dyDescent="0.25">
      <c r="B603" t="s">
        <v>690</v>
      </c>
      <c r="C603" t="s">
        <v>334</v>
      </c>
      <c r="D603" t="s">
        <v>334</v>
      </c>
      <c r="E603">
        <v>3018029</v>
      </c>
      <c r="F603" t="s">
        <v>307</v>
      </c>
    </row>
    <row r="604" spans="2:6" x14ac:dyDescent="0.25">
      <c r="B604" t="s">
        <v>691</v>
      </c>
      <c r="C604" t="s">
        <v>305</v>
      </c>
      <c r="D604" t="s">
        <v>305</v>
      </c>
      <c r="E604">
        <v>3018030</v>
      </c>
      <c r="F604" t="s">
        <v>307</v>
      </c>
    </row>
    <row r="605" spans="2:6" x14ac:dyDescent="0.25">
      <c r="B605" t="s">
        <v>692</v>
      </c>
      <c r="C605" t="s">
        <v>334</v>
      </c>
      <c r="D605" t="s">
        <v>334</v>
      </c>
      <c r="E605">
        <v>3018031</v>
      </c>
      <c r="F605" t="s">
        <v>307</v>
      </c>
    </row>
    <row r="606" spans="2:6" x14ac:dyDescent="0.25">
      <c r="B606" t="s">
        <v>693</v>
      </c>
      <c r="C606" t="s">
        <v>350</v>
      </c>
      <c r="D606" t="s">
        <v>350</v>
      </c>
      <c r="E606">
        <v>3018032</v>
      </c>
      <c r="F606" t="s">
        <v>307</v>
      </c>
    </row>
    <row r="607" spans="2:6" x14ac:dyDescent="0.25">
      <c r="B607" t="s">
        <v>694</v>
      </c>
      <c r="C607" t="s">
        <v>350</v>
      </c>
      <c r="D607" t="s">
        <v>350</v>
      </c>
      <c r="E607">
        <v>3018033</v>
      </c>
      <c r="F607" t="s">
        <v>307</v>
      </c>
    </row>
    <row r="608" spans="2:6" x14ac:dyDescent="0.25">
      <c r="B608" t="s">
        <v>695</v>
      </c>
      <c r="C608" t="s">
        <v>336</v>
      </c>
      <c r="D608" t="s">
        <v>336</v>
      </c>
      <c r="E608">
        <v>3018034</v>
      </c>
      <c r="F608" t="s">
        <v>307</v>
      </c>
    </row>
    <row r="609" spans="2:6" x14ac:dyDescent="0.25">
      <c r="B609" t="s">
        <v>696</v>
      </c>
      <c r="C609" t="s">
        <v>450</v>
      </c>
      <c r="D609" t="s">
        <v>450</v>
      </c>
      <c r="E609">
        <v>3018035</v>
      </c>
      <c r="F609" t="s">
        <v>307</v>
      </c>
    </row>
    <row r="610" spans="2:6" x14ac:dyDescent="0.25">
      <c r="B610" t="s">
        <v>697</v>
      </c>
      <c r="C610" t="s">
        <v>334</v>
      </c>
      <c r="D610" t="s">
        <v>334</v>
      </c>
      <c r="E610">
        <v>3018036</v>
      </c>
      <c r="F610" t="s">
        <v>307</v>
      </c>
    </row>
    <row r="611" spans="2:6" x14ac:dyDescent="0.25">
      <c r="B611" t="s">
        <v>698</v>
      </c>
      <c r="C611" t="s">
        <v>350</v>
      </c>
      <c r="D611" t="s">
        <v>350</v>
      </c>
      <c r="E611">
        <v>3018037</v>
      </c>
      <c r="F611" t="s">
        <v>307</v>
      </c>
    </row>
    <row r="612" spans="2:6" x14ac:dyDescent="0.25">
      <c r="B612" t="s">
        <v>699</v>
      </c>
      <c r="C612" t="s">
        <v>350</v>
      </c>
      <c r="D612" t="s">
        <v>350</v>
      </c>
      <c r="E612">
        <v>3018038</v>
      </c>
      <c r="F612" t="s">
        <v>307</v>
      </c>
    </row>
    <row r="613" spans="2:6" x14ac:dyDescent="0.25">
      <c r="B613" t="s">
        <v>700</v>
      </c>
      <c r="C613" t="s">
        <v>345</v>
      </c>
      <c r="D613" t="s">
        <v>345</v>
      </c>
      <c r="E613">
        <v>3018040</v>
      </c>
      <c r="F613" t="s">
        <v>307</v>
      </c>
    </row>
    <row r="614" spans="2:6" x14ac:dyDescent="0.25">
      <c r="B614" t="s">
        <v>701</v>
      </c>
      <c r="C614" t="s">
        <v>305</v>
      </c>
      <c r="D614" t="s">
        <v>305</v>
      </c>
      <c r="E614">
        <v>3018041</v>
      </c>
      <c r="F614" t="s">
        <v>307</v>
      </c>
    </row>
    <row r="615" spans="2:6" x14ac:dyDescent="0.25">
      <c r="B615" t="s">
        <v>702</v>
      </c>
      <c r="C615" t="s">
        <v>342</v>
      </c>
      <c r="D615" t="s">
        <v>342</v>
      </c>
      <c r="E615">
        <v>3018042</v>
      </c>
      <c r="F615" t="s">
        <v>307</v>
      </c>
    </row>
    <row r="616" spans="2:6" x14ac:dyDescent="0.25">
      <c r="B616" t="s">
        <v>703</v>
      </c>
      <c r="C616" t="s">
        <v>345</v>
      </c>
      <c r="D616" t="s">
        <v>345</v>
      </c>
      <c r="E616">
        <v>3018045</v>
      </c>
      <c r="F616" t="s">
        <v>307</v>
      </c>
    </row>
    <row r="617" spans="2:6" x14ac:dyDescent="0.25">
      <c r="B617" t="s">
        <v>704</v>
      </c>
      <c r="C617" t="s">
        <v>305</v>
      </c>
      <c r="D617" t="s">
        <v>305</v>
      </c>
      <c r="E617">
        <v>3018046</v>
      </c>
      <c r="F617" t="s">
        <v>307</v>
      </c>
    </row>
    <row r="618" spans="2:6" x14ac:dyDescent="0.25">
      <c r="B618" t="s">
        <v>705</v>
      </c>
      <c r="C618" t="s">
        <v>350</v>
      </c>
      <c r="D618" t="s">
        <v>350</v>
      </c>
      <c r="E618">
        <v>3018047</v>
      </c>
      <c r="F618" t="s">
        <v>307</v>
      </c>
    </row>
    <row r="619" spans="2:6" x14ac:dyDescent="0.25">
      <c r="B619" t="s">
        <v>706</v>
      </c>
      <c r="C619" t="s">
        <v>338</v>
      </c>
      <c r="D619" t="s">
        <v>338</v>
      </c>
      <c r="E619">
        <v>3018048</v>
      </c>
      <c r="F619" t="s">
        <v>307</v>
      </c>
    </row>
    <row r="620" spans="2:6" x14ac:dyDescent="0.25">
      <c r="B620" t="s">
        <v>707</v>
      </c>
      <c r="C620" t="s">
        <v>334</v>
      </c>
      <c r="D620" t="s">
        <v>334</v>
      </c>
      <c r="E620">
        <v>3018049</v>
      </c>
      <c r="F620" t="s">
        <v>307</v>
      </c>
    </row>
    <row r="621" spans="2:6" x14ac:dyDescent="0.25">
      <c r="B621" t="s">
        <v>708</v>
      </c>
      <c r="C621" t="s">
        <v>345</v>
      </c>
      <c r="D621" t="s">
        <v>345</v>
      </c>
      <c r="E621">
        <v>3018039</v>
      </c>
      <c r="F621" t="s">
        <v>307</v>
      </c>
    </row>
    <row r="622" spans="2:6" x14ac:dyDescent="0.25">
      <c r="B622" t="s">
        <v>709</v>
      </c>
      <c r="C622" t="s">
        <v>345</v>
      </c>
      <c r="D622" t="s">
        <v>345</v>
      </c>
      <c r="E622">
        <v>3018050</v>
      </c>
      <c r="F622" t="s">
        <v>307</v>
      </c>
    </row>
    <row r="623" spans="2:6" x14ac:dyDescent="0.25">
      <c r="B623" t="s">
        <v>710</v>
      </c>
      <c r="C623" t="s">
        <v>350</v>
      </c>
      <c r="D623" t="s">
        <v>350</v>
      </c>
      <c r="E623">
        <v>3018051</v>
      </c>
      <c r="F623" t="s">
        <v>307</v>
      </c>
    </row>
    <row r="624" spans="2:6" x14ac:dyDescent="0.25">
      <c r="B624" t="s">
        <v>711</v>
      </c>
      <c r="C624" t="s">
        <v>345</v>
      </c>
      <c r="D624" t="s">
        <v>345</v>
      </c>
      <c r="E624">
        <v>3018052</v>
      </c>
      <c r="F624" t="s">
        <v>307</v>
      </c>
    </row>
    <row r="625" spans="2:6" x14ac:dyDescent="0.25">
      <c r="B625" t="s">
        <v>712</v>
      </c>
      <c r="C625" t="s">
        <v>338</v>
      </c>
      <c r="D625" t="s">
        <v>338</v>
      </c>
      <c r="E625">
        <v>3018053</v>
      </c>
      <c r="F625" t="s">
        <v>307</v>
      </c>
    </row>
    <row r="626" spans="2:6" x14ac:dyDescent="0.25">
      <c r="B626" t="s">
        <v>713</v>
      </c>
      <c r="C626" t="s">
        <v>350</v>
      </c>
      <c r="D626" t="s">
        <v>350</v>
      </c>
      <c r="E626">
        <v>3018054</v>
      </c>
      <c r="F626" t="s">
        <v>307</v>
      </c>
    </row>
    <row r="627" spans="2:6" x14ac:dyDescent="0.25">
      <c r="B627" t="s">
        <v>714</v>
      </c>
      <c r="C627" t="s">
        <v>350</v>
      </c>
      <c r="D627" t="s">
        <v>350</v>
      </c>
      <c r="E627">
        <v>3018057</v>
      </c>
      <c r="F627" t="s">
        <v>307</v>
      </c>
    </row>
    <row r="628" spans="2:6" x14ac:dyDescent="0.25">
      <c r="B628" t="s">
        <v>715</v>
      </c>
      <c r="C628" t="s">
        <v>338</v>
      </c>
      <c r="D628" t="s">
        <v>338</v>
      </c>
      <c r="E628">
        <v>3018058</v>
      </c>
      <c r="F628" t="s">
        <v>307</v>
      </c>
    </row>
    <row r="629" spans="2:6" x14ac:dyDescent="0.25">
      <c r="B629" t="s">
        <v>716</v>
      </c>
      <c r="C629" t="s">
        <v>345</v>
      </c>
      <c r="D629" t="s">
        <v>345</v>
      </c>
      <c r="E629">
        <v>3018109</v>
      </c>
      <c r="F629" t="s">
        <v>307</v>
      </c>
    </row>
    <row r="630" spans="2:6" x14ac:dyDescent="0.25">
      <c r="B630" t="s">
        <v>717</v>
      </c>
      <c r="C630" t="s">
        <v>305</v>
      </c>
      <c r="D630" t="s">
        <v>305</v>
      </c>
      <c r="E630">
        <v>3018061</v>
      </c>
      <c r="F630" t="s">
        <v>307</v>
      </c>
    </row>
    <row r="631" spans="2:6" x14ac:dyDescent="0.25">
      <c r="B631" t="s">
        <v>718</v>
      </c>
      <c r="C631" t="s">
        <v>308</v>
      </c>
      <c r="D631" t="s">
        <v>308</v>
      </c>
      <c r="E631">
        <v>3018062</v>
      </c>
      <c r="F631" t="s">
        <v>307</v>
      </c>
    </row>
    <row r="632" spans="2:6" x14ac:dyDescent="0.25">
      <c r="B632" t="s">
        <v>719</v>
      </c>
      <c r="C632" t="s">
        <v>338</v>
      </c>
      <c r="D632" t="s">
        <v>338</v>
      </c>
      <c r="E632">
        <v>3018063</v>
      </c>
      <c r="F632" t="s">
        <v>307</v>
      </c>
    </row>
    <row r="633" spans="2:6" x14ac:dyDescent="0.25">
      <c r="B633" t="s">
        <v>720</v>
      </c>
      <c r="C633" t="s">
        <v>350</v>
      </c>
      <c r="D633" t="s">
        <v>350</v>
      </c>
      <c r="E633">
        <v>3018064</v>
      </c>
      <c r="F633" t="s">
        <v>307</v>
      </c>
    </row>
    <row r="634" spans="2:6" x14ac:dyDescent="0.25">
      <c r="B634" t="s">
        <v>721</v>
      </c>
      <c r="C634" t="s">
        <v>308</v>
      </c>
      <c r="D634" t="s">
        <v>308</v>
      </c>
      <c r="E634">
        <v>3018065</v>
      </c>
      <c r="F634" t="s">
        <v>307</v>
      </c>
    </row>
    <row r="635" spans="2:6" x14ac:dyDescent="0.25">
      <c r="B635" t="s">
        <v>722</v>
      </c>
      <c r="C635" t="s">
        <v>308</v>
      </c>
      <c r="D635" t="s">
        <v>308</v>
      </c>
      <c r="E635">
        <v>3018066</v>
      </c>
      <c r="F635" t="s">
        <v>307</v>
      </c>
    </row>
    <row r="636" spans="2:6" x14ac:dyDescent="0.25">
      <c r="B636" t="s">
        <v>723</v>
      </c>
      <c r="C636" t="s">
        <v>308</v>
      </c>
      <c r="D636" t="s">
        <v>308</v>
      </c>
      <c r="E636">
        <v>3018067</v>
      </c>
      <c r="F636" t="s">
        <v>307</v>
      </c>
    </row>
    <row r="637" spans="2:6" x14ac:dyDescent="0.25">
      <c r="B637" t="s">
        <v>724</v>
      </c>
      <c r="C637" t="s">
        <v>450</v>
      </c>
      <c r="D637" t="s">
        <v>450</v>
      </c>
      <c r="E637">
        <v>3018068</v>
      </c>
      <c r="F637" t="s">
        <v>307</v>
      </c>
    </row>
    <row r="638" spans="2:6" x14ac:dyDescent="0.25">
      <c r="B638" t="s">
        <v>725</v>
      </c>
      <c r="C638" t="s">
        <v>450</v>
      </c>
      <c r="D638" t="s">
        <v>450</v>
      </c>
      <c r="E638">
        <v>3018069</v>
      </c>
      <c r="F638" t="s">
        <v>307</v>
      </c>
    </row>
    <row r="639" spans="2:6" x14ac:dyDescent="0.25">
      <c r="B639" t="s">
        <v>726</v>
      </c>
      <c r="C639" t="s">
        <v>338</v>
      </c>
      <c r="D639" t="s">
        <v>338</v>
      </c>
      <c r="E639">
        <v>3018071</v>
      </c>
      <c r="F639" t="s">
        <v>307</v>
      </c>
    </row>
    <row r="640" spans="2:6" x14ac:dyDescent="0.25">
      <c r="B640" t="s">
        <v>727</v>
      </c>
      <c r="C640" t="s">
        <v>336</v>
      </c>
      <c r="D640" t="s">
        <v>336</v>
      </c>
      <c r="E640">
        <v>3018072</v>
      </c>
      <c r="F640" t="s">
        <v>307</v>
      </c>
    </row>
    <row r="641" spans="2:6" x14ac:dyDescent="0.25">
      <c r="B641" t="s">
        <v>728</v>
      </c>
      <c r="C641" t="s">
        <v>242</v>
      </c>
      <c r="D641" t="s">
        <v>242</v>
      </c>
      <c r="E641">
        <v>3017052</v>
      </c>
      <c r="F641" t="s">
        <v>116</v>
      </c>
    </row>
    <row r="642" spans="2:6" x14ac:dyDescent="0.25">
      <c r="B642" t="s">
        <v>729</v>
      </c>
      <c r="C642" t="s">
        <v>220</v>
      </c>
      <c r="D642" t="s">
        <v>220</v>
      </c>
      <c r="E642">
        <v>3017057</v>
      </c>
      <c r="F642" t="s">
        <v>116</v>
      </c>
    </row>
    <row r="643" spans="2:6" x14ac:dyDescent="0.25">
      <c r="B643" t="s">
        <v>730</v>
      </c>
      <c r="C643" t="s">
        <v>565</v>
      </c>
      <c r="D643" t="s">
        <v>565</v>
      </c>
      <c r="E643">
        <v>3017077</v>
      </c>
      <c r="F643" t="s">
        <v>116</v>
      </c>
    </row>
    <row r="644" spans="2:6" x14ac:dyDescent="0.25">
      <c r="B644" t="s">
        <v>731</v>
      </c>
      <c r="C644" t="s">
        <v>245</v>
      </c>
      <c r="D644" t="s">
        <v>245</v>
      </c>
      <c r="E644">
        <v>3017078</v>
      </c>
      <c r="F644" t="s">
        <v>116</v>
      </c>
    </row>
    <row r="645" spans="2:6" x14ac:dyDescent="0.25">
      <c r="B645" t="s">
        <v>732</v>
      </c>
      <c r="C645" t="s">
        <v>223</v>
      </c>
      <c r="D645" t="s">
        <v>228</v>
      </c>
      <c r="E645">
        <v>3017079</v>
      </c>
      <c r="F645" t="s">
        <v>116</v>
      </c>
    </row>
    <row r="646" spans="2:6" x14ac:dyDescent="0.25">
      <c r="B646" t="s">
        <v>733</v>
      </c>
      <c r="C646" t="s">
        <v>676</v>
      </c>
      <c r="D646" t="s">
        <v>676</v>
      </c>
      <c r="E646">
        <v>3017080</v>
      </c>
      <c r="F646" t="s">
        <v>116</v>
      </c>
    </row>
    <row r="647" spans="2:6" x14ac:dyDescent="0.25">
      <c r="B647" t="s">
        <v>734</v>
      </c>
      <c r="C647" t="s">
        <v>233</v>
      </c>
      <c r="D647" t="s">
        <v>233</v>
      </c>
      <c r="E647">
        <v>3017081</v>
      </c>
      <c r="F647" t="s">
        <v>116</v>
      </c>
    </row>
    <row r="648" spans="2:6" x14ac:dyDescent="0.25">
      <c r="B648" t="s">
        <v>735</v>
      </c>
      <c r="C648" t="s">
        <v>233</v>
      </c>
      <c r="D648" t="s">
        <v>233</v>
      </c>
      <c r="E648">
        <v>3017059</v>
      </c>
      <c r="F648" t="s">
        <v>116</v>
      </c>
    </row>
    <row r="649" spans="2:6" x14ac:dyDescent="0.25">
      <c r="B649" t="s">
        <v>736</v>
      </c>
      <c r="C649" t="s">
        <v>242</v>
      </c>
      <c r="D649" t="s">
        <v>242</v>
      </c>
      <c r="E649">
        <v>3017060</v>
      </c>
      <c r="F649" t="s">
        <v>116</v>
      </c>
    </row>
    <row r="650" spans="2:6" x14ac:dyDescent="0.25">
      <c r="B650" t="s">
        <v>738</v>
      </c>
      <c r="C650" t="s">
        <v>737</v>
      </c>
      <c r="D650" t="s">
        <v>668</v>
      </c>
      <c r="E650">
        <v>3017082</v>
      </c>
      <c r="F650" t="s">
        <v>116</v>
      </c>
    </row>
    <row r="651" spans="2:6" x14ac:dyDescent="0.25">
      <c r="B651" t="s">
        <v>739</v>
      </c>
      <c r="C651" t="s">
        <v>114</v>
      </c>
      <c r="D651" t="s">
        <v>114</v>
      </c>
      <c r="E651">
        <v>3017083</v>
      </c>
      <c r="F651" t="s">
        <v>116</v>
      </c>
    </row>
    <row r="652" spans="2:6" x14ac:dyDescent="0.25">
      <c r="B652" t="s">
        <v>740</v>
      </c>
      <c r="C652" t="s">
        <v>226</v>
      </c>
      <c r="D652" t="s">
        <v>737</v>
      </c>
      <c r="E652">
        <v>3017084</v>
      </c>
      <c r="F652" t="s">
        <v>116</v>
      </c>
    </row>
    <row r="653" spans="2:6" x14ac:dyDescent="0.25">
      <c r="B653" t="s">
        <v>741</v>
      </c>
      <c r="C653" t="s">
        <v>737</v>
      </c>
      <c r="D653" t="s">
        <v>668</v>
      </c>
      <c r="E653">
        <v>3017087</v>
      </c>
      <c r="F653" t="s">
        <v>116</v>
      </c>
    </row>
    <row r="654" spans="2:6" x14ac:dyDescent="0.25">
      <c r="B654" t="s">
        <v>742</v>
      </c>
      <c r="C654" t="s">
        <v>676</v>
      </c>
      <c r="D654" t="s">
        <v>676</v>
      </c>
      <c r="E654">
        <v>3017088</v>
      </c>
      <c r="F654" t="s">
        <v>116</v>
      </c>
    </row>
    <row r="655" spans="2:6" x14ac:dyDescent="0.25">
      <c r="B655" t="s">
        <v>743</v>
      </c>
      <c r="C655" t="s">
        <v>680</v>
      </c>
      <c r="D655" t="s">
        <v>680</v>
      </c>
      <c r="E655">
        <v>3017089</v>
      </c>
      <c r="F655" t="s">
        <v>116</v>
      </c>
    </row>
    <row r="656" spans="2:6" x14ac:dyDescent="0.25">
      <c r="B656" t="s">
        <v>744</v>
      </c>
      <c r="C656" t="s">
        <v>226</v>
      </c>
      <c r="D656" t="s">
        <v>737</v>
      </c>
      <c r="E656">
        <v>3017090</v>
      </c>
      <c r="F656" t="s">
        <v>116</v>
      </c>
    </row>
    <row r="657" spans="2:6" x14ac:dyDescent="0.25">
      <c r="B657" t="s">
        <v>745</v>
      </c>
      <c r="C657" t="s">
        <v>565</v>
      </c>
      <c r="D657" t="s">
        <v>565</v>
      </c>
      <c r="E657">
        <v>3017092</v>
      </c>
      <c r="F657" t="s">
        <v>116</v>
      </c>
    </row>
    <row r="658" spans="2:6" x14ac:dyDescent="0.25">
      <c r="B658" t="s">
        <v>746</v>
      </c>
      <c r="C658" t="s">
        <v>228</v>
      </c>
      <c r="D658" t="s">
        <v>226</v>
      </c>
      <c r="E658">
        <v>3017094</v>
      </c>
      <c r="F658" t="s">
        <v>116</v>
      </c>
    </row>
    <row r="659" spans="2:6" x14ac:dyDescent="0.25">
      <c r="B659" t="s">
        <v>747</v>
      </c>
      <c r="C659" t="s">
        <v>228</v>
      </c>
      <c r="D659" t="s">
        <v>226</v>
      </c>
      <c r="E659">
        <v>3017095</v>
      </c>
      <c r="F659" t="s">
        <v>116</v>
      </c>
    </row>
    <row r="660" spans="2:6" x14ac:dyDescent="0.25">
      <c r="B660" t="s">
        <v>748</v>
      </c>
      <c r="C660" t="s">
        <v>226</v>
      </c>
      <c r="D660" t="s">
        <v>737</v>
      </c>
      <c r="E660">
        <v>3017096</v>
      </c>
      <c r="F660" t="s">
        <v>116</v>
      </c>
    </row>
    <row r="661" spans="2:6" x14ac:dyDescent="0.25">
      <c r="B661" t="s">
        <v>749</v>
      </c>
      <c r="C661" t="s">
        <v>228</v>
      </c>
      <c r="D661" t="s">
        <v>226</v>
      </c>
      <c r="E661">
        <v>3017100</v>
      </c>
      <c r="F661" t="s">
        <v>116</v>
      </c>
    </row>
    <row r="662" spans="2:6" x14ac:dyDescent="0.25">
      <c r="B662" t="s">
        <v>750</v>
      </c>
      <c r="C662" t="s">
        <v>114</v>
      </c>
      <c r="D662" t="s">
        <v>114</v>
      </c>
      <c r="E662">
        <v>3017101</v>
      </c>
      <c r="F662" t="s">
        <v>116</v>
      </c>
    </row>
    <row r="663" spans="2:6" x14ac:dyDescent="0.25">
      <c r="B663" t="s">
        <v>751</v>
      </c>
      <c r="C663" t="s">
        <v>680</v>
      </c>
      <c r="D663" t="s">
        <v>680</v>
      </c>
      <c r="E663">
        <v>3017164</v>
      </c>
      <c r="F663" t="s">
        <v>116</v>
      </c>
    </row>
    <row r="664" spans="2:6" x14ac:dyDescent="0.25">
      <c r="B664" t="s">
        <v>752</v>
      </c>
      <c r="C664" t="s">
        <v>220</v>
      </c>
      <c r="D664" t="s">
        <v>220</v>
      </c>
      <c r="E664">
        <v>3017165</v>
      </c>
      <c r="F664" t="s">
        <v>116</v>
      </c>
    </row>
    <row r="665" spans="2:6" x14ac:dyDescent="0.25">
      <c r="B665" t="s">
        <v>753</v>
      </c>
      <c r="C665" t="s">
        <v>233</v>
      </c>
      <c r="D665" t="s">
        <v>233</v>
      </c>
      <c r="E665">
        <v>3017166</v>
      </c>
      <c r="F665" t="s">
        <v>116</v>
      </c>
    </row>
    <row r="666" spans="2:6" x14ac:dyDescent="0.25">
      <c r="B666" t="s">
        <v>754</v>
      </c>
      <c r="C666" t="s">
        <v>220</v>
      </c>
      <c r="D666" t="s">
        <v>220</v>
      </c>
      <c r="E666">
        <v>3017173</v>
      </c>
      <c r="F666" t="s">
        <v>116</v>
      </c>
    </row>
    <row r="667" spans="2:6" x14ac:dyDescent="0.25">
      <c r="B667" t="s">
        <v>755</v>
      </c>
      <c r="C667" t="s">
        <v>680</v>
      </c>
      <c r="D667" t="s">
        <v>680</v>
      </c>
      <c r="E667">
        <v>3017189</v>
      </c>
      <c r="F667" t="s">
        <v>116</v>
      </c>
    </row>
    <row r="668" spans="2:6" x14ac:dyDescent="0.25">
      <c r="B668" t="s">
        <v>756</v>
      </c>
      <c r="C668" t="s">
        <v>737</v>
      </c>
      <c r="D668" t="s">
        <v>668</v>
      </c>
      <c r="E668">
        <v>3017193</v>
      </c>
      <c r="F668" t="s">
        <v>116</v>
      </c>
    </row>
    <row r="669" spans="2:6" x14ac:dyDescent="0.25">
      <c r="B669" t="s">
        <v>757</v>
      </c>
      <c r="C669" t="s">
        <v>737</v>
      </c>
      <c r="D669" t="s">
        <v>668</v>
      </c>
      <c r="E669">
        <v>3017194</v>
      </c>
      <c r="F669" t="s">
        <v>116</v>
      </c>
    </row>
    <row r="670" spans="2:6" x14ac:dyDescent="0.25">
      <c r="B670" t="s">
        <v>758</v>
      </c>
      <c r="C670" t="s">
        <v>676</v>
      </c>
      <c r="D670" t="s">
        <v>676</v>
      </c>
      <c r="E670">
        <v>3017195</v>
      </c>
      <c r="F670" t="s">
        <v>116</v>
      </c>
    </row>
    <row r="671" spans="2:6" x14ac:dyDescent="0.25">
      <c r="B671" t="s">
        <v>759</v>
      </c>
      <c r="C671" t="s">
        <v>676</v>
      </c>
      <c r="D671" t="s">
        <v>676</v>
      </c>
      <c r="E671">
        <v>3017196</v>
      </c>
      <c r="F671" t="s">
        <v>116</v>
      </c>
    </row>
    <row r="672" spans="2:6" x14ac:dyDescent="0.25">
      <c r="B672" t="s">
        <v>760</v>
      </c>
      <c r="C672" t="s">
        <v>737</v>
      </c>
      <c r="D672" t="s">
        <v>668</v>
      </c>
      <c r="E672">
        <v>3017197</v>
      </c>
      <c r="F672" t="s">
        <v>116</v>
      </c>
    </row>
    <row r="673" spans="2:6" x14ac:dyDescent="0.25">
      <c r="B673" t="s">
        <v>761</v>
      </c>
      <c r="C673" t="s">
        <v>114</v>
      </c>
      <c r="D673" t="s">
        <v>114</v>
      </c>
      <c r="E673">
        <v>3017198</v>
      </c>
      <c r="F673" t="s">
        <v>116</v>
      </c>
    </row>
    <row r="674" spans="2:6" x14ac:dyDescent="0.25">
      <c r="B674" t="s">
        <v>762</v>
      </c>
      <c r="C674" t="s">
        <v>114</v>
      </c>
      <c r="D674" t="s">
        <v>114</v>
      </c>
      <c r="E674">
        <v>3017202</v>
      </c>
      <c r="F674" t="s">
        <v>116</v>
      </c>
    </row>
    <row r="675" spans="2:6" x14ac:dyDescent="0.25">
      <c r="B675" t="s">
        <v>763</v>
      </c>
      <c r="C675" t="s">
        <v>737</v>
      </c>
      <c r="D675" t="s">
        <v>668</v>
      </c>
      <c r="E675">
        <v>3017204</v>
      </c>
      <c r="F675" t="s">
        <v>116</v>
      </c>
    </row>
    <row r="676" spans="2:6" x14ac:dyDescent="0.25">
      <c r="B676" t="s">
        <v>764</v>
      </c>
      <c r="C676" t="s">
        <v>668</v>
      </c>
      <c r="D676" t="s">
        <v>2001</v>
      </c>
      <c r="E676">
        <v>3017205</v>
      </c>
      <c r="F676" t="s">
        <v>116</v>
      </c>
    </row>
    <row r="677" spans="2:6" x14ac:dyDescent="0.25">
      <c r="B677" t="s">
        <v>765</v>
      </c>
      <c r="C677" t="s">
        <v>223</v>
      </c>
      <c r="D677" t="s">
        <v>228</v>
      </c>
      <c r="E677">
        <v>3017206</v>
      </c>
      <c r="F677" t="s">
        <v>116</v>
      </c>
    </row>
    <row r="678" spans="2:6" x14ac:dyDescent="0.25">
      <c r="B678" t="s">
        <v>766</v>
      </c>
      <c r="C678" t="s">
        <v>676</v>
      </c>
      <c r="D678" t="s">
        <v>676</v>
      </c>
      <c r="E678">
        <v>3017108</v>
      </c>
      <c r="F678" t="s">
        <v>116</v>
      </c>
    </row>
    <row r="679" spans="2:6" x14ac:dyDescent="0.25">
      <c r="B679" t="s">
        <v>767</v>
      </c>
      <c r="C679" t="s">
        <v>226</v>
      </c>
      <c r="D679" t="s">
        <v>737</v>
      </c>
      <c r="E679">
        <v>3017104</v>
      </c>
      <c r="F679" t="s">
        <v>116</v>
      </c>
    </row>
    <row r="680" spans="2:6" x14ac:dyDescent="0.25">
      <c r="B680" t="s">
        <v>768</v>
      </c>
      <c r="C680" t="s">
        <v>242</v>
      </c>
      <c r="D680" t="s">
        <v>242</v>
      </c>
      <c r="E680">
        <v>3017064</v>
      </c>
      <c r="F680" t="s">
        <v>116</v>
      </c>
    </row>
    <row r="681" spans="2:6" x14ac:dyDescent="0.25">
      <c r="B681" t="s">
        <v>769</v>
      </c>
      <c r="C681" t="s">
        <v>220</v>
      </c>
      <c r="D681" t="s">
        <v>220</v>
      </c>
      <c r="E681">
        <v>3017072</v>
      </c>
      <c r="F681" t="s">
        <v>116</v>
      </c>
    </row>
    <row r="682" spans="2:6" x14ac:dyDescent="0.25">
      <c r="B682" t="s">
        <v>770</v>
      </c>
      <c r="C682" t="s">
        <v>676</v>
      </c>
      <c r="D682" t="s">
        <v>676</v>
      </c>
      <c r="E682">
        <v>3017103</v>
      </c>
      <c r="F682" t="s">
        <v>116</v>
      </c>
    </row>
    <row r="683" spans="2:6" x14ac:dyDescent="0.25">
      <c r="B683" t="s">
        <v>771</v>
      </c>
      <c r="C683" t="s">
        <v>220</v>
      </c>
      <c r="D683" t="s">
        <v>220</v>
      </c>
      <c r="E683">
        <v>3017161</v>
      </c>
      <c r="F683" t="s">
        <v>116</v>
      </c>
    </row>
    <row r="684" spans="2:6" x14ac:dyDescent="0.25">
      <c r="B684" t="s">
        <v>772</v>
      </c>
      <c r="C684" t="s">
        <v>233</v>
      </c>
      <c r="D684" t="s">
        <v>233</v>
      </c>
      <c r="E684">
        <v>3017163</v>
      </c>
      <c r="F684" t="s">
        <v>116</v>
      </c>
    </row>
    <row r="685" spans="2:6" x14ac:dyDescent="0.25">
      <c r="B685" t="s">
        <v>773</v>
      </c>
      <c r="C685" t="s">
        <v>242</v>
      </c>
      <c r="D685" t="s">
        <v>242</v>
      </c>
      <c r="E685">
        <v>3017167</v>
      </c>
      <c r="F685" t="s">
        <v>116</v>
      </c>
    </row>
    <row r="686" spans="2:6" x14ac:dyDescent="0.25">
      <c r="B686" t="s">
        <v>774</v>
      </c>
      <c r="C686" t="s">
        <v>226</v>
      </c>
      <c r="D686" t="s">
        <v>737</v>
      </c>
      <c r="E686">
        <v>3017183</v>
      </c>
      <c r="F686" t="s">
        <v>116</v>
      </c>
    </row>
    <row r="687" spans="2:6" x14ac:dyDescent="0.25">
      <c r="B687" t="s">
        <v>775</v>
      </c>
      <c r="C687" t="s">
        <v>114</v>
      </c>
      <c r="D687" t="s">
        <v>114</v>
      </c>
      <c r="E687">
        <v>3017184</v>
      </c>
      <c r="F687" t="s">
        <v>116</v>
      </c>
    </row>
    <row r="688" spans="2:6" x14ac:dyDescent="0.25">
      <c r="B688" t="s">
        <v>776</v>
      </c>
      <c r="C688" t="s">
        <v>680</v>
      </c>
      <c r="D688" t="s">
        <v>680</v>
      </c>
      <c r="E688">
        <v>3017185</v>
      </c>
      <c r="F688" t="s">
        <v>116</v>
      </c>
    </row>
    <row r="689" spans="2:6" x14ac:dyDescent="0.25">
      <c r="B689" t="s">
        <v>777</v>
      </c>
      <c r="C689" t="s">
        <v>680</v>
      </c>
      <c r="D689" t="s">
        <v>680</v>
      </c>
      <c r="E689">
        <v>3017187</v>
      </c>
      <c r="F689" t="s">
        <v>116</v>
      </c>
    </row>
    <row r="690" spans="2:6" x14ac:dyDescent="0.25">
      <c r="B690" t="s">
        <v>778</v>
      </c>
      <c r="C690" t="s">
        <v>242</v>
      </c>
      <c r="D690" t="s">
        <v>242</v>
      </c>
      <c r="E690">
        <v>3017190</v>
      </c>
      <c r="F690" t="s">
        <v>116</v>
      </c>
    </row>
    <row r="691" spans="2:6" x14ac:dyDescent="0.25">
      <c r="B691" t="s">
        <v>779</v>
      </c>
      <c r="C691" t="s">
        <v>226</v>
      </c>
      <c r="D691" t="s">
        <v>737</v>
      </c>
      <c r="E691">
        <v>3017105</v>
      </c>
      <c r="F691" t="s">
        <v>116</v>
      </c>
    </row>
    <row r="692" spans="2:6" x14ac:dyDescent="0.25">
      <c r="B692" t="s">
        <v>780</v>
      </c>
      <c r="C692" t="s">
        <v>668</v>
      </c>
      <c r="D692" t="s">
        <v>2001</v>
      </c>
      <c r="E692">
        <v>3017106</v>
      </c>
      <c r="F692" t="s">
        <v>116</v>
      </c>
    </row>
    <row r="693" spans="2:6" x14ac:dyDescent="0.25">
      <c r="B693" t="s">
        <v>781</v>
      </c>
      <c r="C693" t="s">
        <v>114</v>
      </c>
      <c r="D693" t="s">
        <v>114</v>
      </c>
      <c r="E693">
        <v>3017110</v>
      </c>
      <c r="F693" t="s">
        <v>116</v>
      </c>
    </row>
    <row r="694" spans="2:6" x14ac:dyDescent="0.25">
      <c r="B694" t="s">
        <v>782</v>
      </c>
      <c r="C694" t="s">
        <v>668</v>
      </c>
      <c r="D694" t="s">
        <v>2001</v>
      </c>
      <c r="E694">
        <v>3017111</v>
      </c>
      <c r="F694" t="s">
        <v>116</v>
      </c>
    </row>
    <row r="695" spans="2:6" x14ac:dyDescent="0.25">
      <c r="B695" t="s">
        <v>783</v>
      </c>
      <c r="C695" t="s">
        <v>668</v>
      </c>
      <c r="D695" t="s">
        <v>2001</v>
      </c>
      <c r="E695">
        <v>3017112</v>
      </c>
      <c r="F695" t="s">
        <v>116</v>
      </c>
    </row>
    <row r="696" spans="2:6" x14ac:dyDescent="0.25">
      <c r="B696" t="s">
        <v>784</v>
      </c>
      <c r="C696" t="s">
        <v>245</v>
      </c>
      <c r="D696" t="s">
        <v>245</v>
      </c>
      <c r="E696">
        <v>3017113</v>
      </c>
      <c r="F696" t="s">
        <v>116</v>
      </c>
    </row>
    <row r="697" spans="2:6" x14ac:dyDescent="0.25">
      <c r="B697" t="s">
        <v>785</v>
      </c>
      <c r="C697" t="s">
        <v>737</v>
      </c>
      <c r="D697" t="s">
        <v>668</v>
      </c>
      <c r="E697">
        <v>3017115</v>
      </c>
      <c r="F697" t="s">
        <v>116</v>
      </c>
    </row>
    <row r="698" spans="2:6" x14ac:dyDescent="0.25">
      <c r="B698" t="s">
        <v>786</v>
      </c>
      <c r="C698" t="s">
        <v>565</v>
      </c>
      <c r="D698" t="s">
        <v>565</v>
      </c>
      <c r="E698">
        <v>3017107</v>
      </c>
      <c r="F698" t="s">
        <v>116</v>
      </c>
    </row>
    <row r="699" spans="2:6" x14ac:dyDescent="0.25">
      <c r="B699" t="s">
        <v>787</v>
      </c>
      <c r="C699" t="s">
        <v>565</v>
      </c>
      <c r="D699" t="s">
        <v>565</v>
      </c>
      <c r="E699">
        <v>3017109</v>
      </c>
      <c r="F699" t="s">
        <v>116</v>
      </c>
    </row>
    <row r="700" spans="2:6" x14ac:dyDescent="0.25">
      <c r="B700" t="s">
        <v>788</v>
      </c>
      <c r="C700" t="s">
        <v>242</v>
      </c>
      <c r="D700" t="s">
        <v>242</v>
      </c>
      <c r="E700">
        <v>3017093</v>
      </c>
      <c r="F700" t="s">
        <v>116</v>
      </c>
    </row>
    <row r="701" spans="2:6" x14ac:dyDescent="0.25">
      <c r="B701" t="s">
        <v>789</v>
      </c>
      <c r="C701" t="s">
        <v>242</v>
      </c>
      <c r="D701" t="s">
        <v>242</v>
      </c>
      <c r="E701">
        <v>3017097</v>
      </c>
      <c r="F701" t="s">
        <v>116</v>
      </c>
    </row>
    <row r="702" spans="2:6" x14ac:dyDescent="0.25">
      <c r="B702" t="s">
        <v>790</v>
      </c>
      <c r="C702" t="s">
        <v>220</v>
      </c>
      <c r="D702" t="s">
        <v>220</v>
      </c>
      <c r="E702">
        <v>3017117</v>
      </c>
      <c r="F702" t="s">
        <v>116</v>
      </c>
    </row>
    <row r="703" spans="2:6" x14ac:dyDescent="0.25">
      <c r="B703" t="s">
        <v>791</v>
      </c>
      <c r="C703" t="s">
        <v>228</v>
      </c>
      <c r="D703" t="s">
        <v>226</v>
      </c>
      <c r="E703">
        <v>3017118</v>
      </c>
      <c r="F703" t="s">
        <v>116</v>
      </c>
    </row>
    <row r="704" spans="2:6" x14ac:dyDescent="0.25">
      <c r="B704" t="s">
        <v>792</v>
      </c>
      <c r="C704" t="s">
        <v>242</v>
      </c>
      <c r="D704" t="s">
        <v>242</v>
      </c>
      <c r="E704">
        <v>3017099</v>
      </c>
      <c r="F704" t="s">
        <v>116</v>
      </c>
    </row>
    <row r="705" spans="2:6" x14ac:dyDescent="0.25">
      <c r="B705" t="s">
        <v>793</v>
      </c>
      <c r="C705" t="s">
        <v>565</v>
      </c>
      <c r="D705" t="s">
        <v>565</v>
      </c>
      <c r="E705">
        <v>3017102</v>
      </c>
      <c r="F705" t="s">
        <v>116</v>
      </c>
    </row>
    <row r="706" spans="2:6" x14ac:dyDescent="0.25">
      <c r="B706" t="s">
        <v>794</v>
      </c>
      <c r="C706" t="s">
        <v>245</v>
      </c>
      <c r="D706" t="s">
        <v>245</v>
      </c>
      <c r="E706">
        <v>3017114</v>
      </c>
      <c r="F706" t="s">
        <v>116</v>
      </c>
    </row>
    <row r="707" spans="2:6" x14ac:dyDescent="0.25">
      <c r="B707" t="s">
        <v>795</v>
      </c>
      <c r="C707" t="s">
        <v>676</v>
      </c>
      <c r="D707" t="s">
        <v>676</v>
      </c>
      <c r="E707">
        <v>3017122</v>
      </c>
      <c r="F707" t="s">
        <v>116</v>
      </c>
    </row>
    <row r="708" spans="2:6" x14ac:dyDescent="0.25">
      <c r="B708" t="s">
        <v>796</v>
      </c>
      <c r="C708" t="s">
        <v>668</v>
      </c>
      <c r="D708" t="s">
        <v>2001</v>
      </c>
      <c r="E708">
        <v>3017123</v>
      </c>
      <c r="F708" t="s">
        <v>116</v>
      </c>
    </row>
    <row r="709" spans="2:6" x14ac:dyDescent="0.25">
      <c r="B709" t="s">
        <v>797</v>
      </c>
      <c r="C709" t="s">
        <v>228</v>
      </c>
      <c r="D709" t="s">
        <v>226</v>
      </c>
      <c r="E709">
        <v>3017124</v>
      </c>
      <c r="F709" t="s">
        <v>116</v>
      </c>
    </row>
    <row r="710" spans="2:6" x14ac:dyDescent="0.25">
      <c r="B710" t="s">
        <v>798</v>
      </c>
      <c r="C710" t="s">
        <v>242</v>
      </c>
      <c r="D710" t="s">
        <v>242</v>
      </c>
      <c r="E710">
        <v>3017125</v>
      </c>
      <c r="F710" t="s">
        <v>116</v>
      </c>
    </row>
    <row r="711" spans="2:6" x14ac:dyDescent="0.25">
      <c r="B711" t="s">
        <v>799</v>
      </c>
      <c r="C711" t="s">
        <v>228</v>
      </c>
      <c r="D711" t="s">
        <v>226</v>
      </c>
      <c r="E711">
        <v>3017128</v>
      </c>
      <c r="F711" t="s">
        <v>116</v>
      </c>
    </row>
    <row r="712" spans="2:6" x14ac:dyDescent="0.25">
      <c r="B712" t="s">
        <v>800</v>
      </c>
      <c r="C712" t="s">
        <v>565</v>
      </c>
      <c r="D712" t="s">
        <v>565</v>
      </c>
      <c r="E712">
        <v>3017129</v>
      </c>
      <c r="F712" t="s">
        <v>116</v>
      </c>
    </row>
    <row r="713" spans="2:6" x14ac:dyDescent="0.25">
      <c r="B713" t="s">
        <v>801</v>
      </c>
      <c r="C713" t="s">
        <v>228</v>
      </c>
      <c r="D713" t="s">
        <v>226</v>
      </c>
      <c r="E713">
        <v>3017131</v>
      </c>
      <c r="F713" t="s">
        <v>116</v>
      </c>
    </row>
    <row r="714" spans="2:6" x14ac:dyDescent="0.25">
      <c r="B714" t="s">
        <v>802</v>
      </c>
      <c r="C714" t="s">
        <v>228</v>
      </c>
      <c r="D714" t="s">
        <v>226</v>
      </c>
      <c r="E714">
        <v>3017135</v>
      </c>
      <c r="F714" t="s">
        <v>116</v>
      </c>
    </row>
    <row r="715" spans="2:6" x14ac:dyDescent="0.25">
      <c r="B715" t="s">
        <v>803</v>
      </c>
      <c r="C715" t="s">
        <v>233</v>
      </c>
      <c r="D715" t="s">
        <v>233</v>
      </c>
      <c r="E715">
        <v>3017136</v>
      </c>
      <c r="F715" t="s">
        <v>116</v>
      </c>
    </row>
    <row r="716" spans="2:6" x14ac:dyDescent="0.25">
      <c r="B716" t="s">
        <v>804</v>
      </c>
      <c r="C716" t="s">
        <v>676</v>
      </c>
      <c r="D716" t="s">
        <v>676</v>
      </c>
      <c r="E716">
        <v>3017137</v>
      </c>
      <c r="F716" t="s">
        <v>116</v>
      </c>
    </row>
    <row r="717" spans="2:6" x14ac:dyDescent="0.25">
      <c r="B717" t="s">
        <v>805</v>
      </c>
      <c r="C717" t="s">
        <v>565</v>
      </c>
      <c r="D717" t="s">
        <v>565</v>
      </c>
      <c r="E717">
        <v>3017116</v>
      </c>
      <c r="F717" t="s">
        <v>116</v>
      </c>
    </row>
    <row r="718" spans="2:6" x14ac:dyDescent="0.25">
      <c r="B718" t="s">
        <v>806</v>
      </c>
      <c r="C718" t="s">
        <v>737</v>
      </c>
      <c r="D718" t="s">
        <v>668</v>
      </c>
      <c r="E718">
        <v>3017139</v>
      </c>
      <c r="F718" t="s">
        <v>116</v>
      </c>
    </row>
    <row r="719" spans="2:6" x14ac:dyDescent="0.25">
      <c r="B719" t="s">
        <v>807</v>
      </c>
      <c r="C719" t="s">
        <v>737</v>
      </c>
      <c r="D719" t="s">
        <v>668</v>
      </c>
      <c r="E719">
        <v>3017140</v>
      </c>
      <c r="F719" t="s">
        <v>116</v>
      </c>
    </row>
    <row r="720" spans="2:6" x14ac:dyDescent="0.25">
      <c r="B720" t="s">
        <v>808</v>
      </c>
      <c r="C720" t="s">
        <v>226</v>
      </c>
      <c r="D720" t="s">
        <v>737</v>
      </c>
      <c r="E720">
        <v>3017141</v>
      </c>
      <c r="F720" t="s">
        <v>116</v>
      </c>
    </row>
    <row r="721" spans="2:6" x14ac:dyDescent="0.25">
      <c r="B721" t="s">
        <v>809</v>
      </c>
      <c r="C721" t="s">
        <v>223</v>
      </c>
      <c r="D721" t="s">
        <v>228</v>
      </c>
      <c r="E721">
        <v>3017142</v>
      </c>
      <c r="F721" t="s">
        <v>116</v>
      </c>
    </row>
    <row r="722" spans="2:6" x14ac:dyDescent="0.25">
      <c r="B722" t="s">
        <v>810</v>
      </c>
      <c r="C722" t="s">
        <v>223</v>
      </c>
      <c r="D722" t="s">
        <v>228</v>
      </c>
      <c r="E722">
        <v>3017143</v>
      </c>
      <c r="F722" t="s">
        <v>116</v>
      </c>
    </row>
    <row r="723" spans="2:6" x14ac:dyDescent="0.25">
      <c r="B723" t="s">
        <v>811</v>
      </c>
      <c r="C723" t="s">
        <v>668</v>
      </c>
      <c r="D723" t="s">
        <v>2001</v>
      </c>
      <c r="E723">
        <v>3017144</v>
      </c>
      <c r="F723" t="s">
        <v>116</v>
      </c>
    </row>
    <row r="724" spans="2:6" x14ac:dyDescent="0.25">
      <c r="B724" t="s">
        <v>812</v>
      </c>
      <c r="C724" t="s">
        <v>565</v>
      </c>
      <c r="D724" t="s">
        <v>565</v>
      </c>
      <c r="E724">
        <v>3017145</v>
      </c>
      <c r="F724" t="s">
        <v>116</v>
      </c>
    </row>
    <row r="725" spans="2:6" x14ac:dyDescent="0.25">
      <c r="B725" t="s">
        <v>813</v>
      </c>
      <c r="C725" t="s">
        <v>565</v>
      </c>
      <c r="D725" t="s">
        <v>565</v>
      </c>
      <c r="E725">
        <v>3017119</v>
      </c>
      <c r="F725" t="s">
        <v>116</v>
      </c>
    </row>
    <row r="726" spans="2:6" x14ac:dyDescent="0.25">
      <c r="B726" t="s">
        <v>814</v>
      </c>
      <c r="C726" t="s">
        <v>565</v>
      </c>
      <c r="D726" t="s">
        <v>565</v>
      </c>
      <c r="E726">
        <v>3017120</v>
      </c>
      <c r="F726" t="s">
        <v>116</v>
      </c>
    </row>
    <row r="727" spans="2:6" x14ac:dyDescent="0.25">
      <c r="B727" t="s">
        <v>815</v>
      </c>
      <c r="C727" t="s">
        <v>737</v>
      </c>
      <c r="D727" t="s">
        <v>668</v>
      </c>
      <c r="E727">
        <v>3017121</v>
      </c>
      <c r="F727" t="s">
        <v>116</v>
      </c>
    </row>
    <row r="728" spans="2:6" x14ac:dyDescent="0.25">
      <c r="B728" t="s">
        <v>816</v>
      </c>
      <c r="C728" t="s">
        <v>242</v>
      </c>
      <c r="D728" t="s">
        <v>242</v>
      </c>
      <c r="E728">
        <v>3017126</v>
      </c>
      <c r="F728" t="s">
        <v>116</v>
      </c>
    </row>
    <row r="729" spans="2:6" x14ac:dyDescent="0.25">
      <c r="B729" t="s">
        <v>817</v>
      </c>
      <c r="C729" t="s">
        <v>242</v>
      </c>
      <c r="D729" t="s">
        <v>242</v>
      </c>
      <c r="E729">
        <v>3017146</v>
      </c>
      <c r="F729" t="s">
        <v>116</v>
      </c>
    </row>
    <row r="730" spans="2:6" x14ac:dyDescent="0.25">
      <c r="B730" t="s">
        <v>818</v>
      </c>
      <c r="C730" t="s">
        <v>114</v>
      </c>
      <c r="D730" t="s">
        <v>114</v>
      </c>
      <c r="E730">
        <v>3017148</v>
      </c>
      <c r="F730" t="s">
        <v>116</v>
      </c>
    </row>
    <row r="731" spans="2:6" x14ac:dyDescent="0.25">
      <c r="B731" t="s">
        <v>819</v>
      </c>
      <c r="C731" t="s">
        <v>676</v>
      </c>
      <c r="D731" t="s">
        <v>676</v>
      </c>
      <c r="E731">
        <v>3017149</v>
      </c>
      <c r="F731" t="s">
        <v>116</v>
      </c>
    </row>
    <row r="732" spans="2:6" x14ac:dyDescent="0.25">
      <c r="B732" t="s">
        <v>820</v>
      </c>
      <c r="C732" t="s">
        <v>565</v>
      </c>
      <c r="D732" t="s">
        <v>565</v>
      </c>
      <c r="E732">
        <v>3017151</v>
      </c>
      <c r="F732" t="s">
        <v>116</v>
      </c>
    </row>
    <row r="733" spans="2:6" x14ac:dyDescent="0.25">
      <c r="B733" t="s">
        <v>821</v>
      </c>
      <c r="C733" t="s">
        <v>676</v>
      </c>
      <c r="D733" t="s">
        <v>676</v>
      </c>
      <c r="E733">
        <v>3017152</v>
      </c>
      <c r="F733" t="s">
        <v>116</v>
      </c>
    </row>
    <row r="734" spans="2:6" x14ac:dyDescent="0.25">
      <c r="B734" t="s">
        <v>822</v>
      </c>
      <c r="C734" t="s">
        <v>737</v>
      </c>
      <c r="D734" t="s">
        <v>668</v>
      </c>
      <c r="E734">
        <v>3017153</v>
      </c>
      <c r="F734" t="s">
        <v>116</v>
      </c>
    </row>
    <row r="735" spans="2:6" x14ac:dyDescent="0.25">
      <c r="B735" t="s">
        <v>823</v>
      </c>
      <c r="C735" t="s">
        <v>223</v>
      </c>
      <c r="D735" t="s">
        <v>228</v>
      </c>
      <c r="E735">
        <v>3017154</v>
      </c>
      <c r="F735" t="s">
        <v>116</v>
      </c>
    </row>
    <row r="736" spans="2:6" x14ac:dyDescent="0.25">
      <c r="B736" t="s">
        <v>824</v>
      </c>
      <c r="C736" t="s">
        <v>668</v>
      </c>
      <c r="D736" t="s">
        <v>2001</v>
      </c>
      <c r="E736">
        <v>3017156</v>
      </c>
      <c r="F736" t="s">
        <v>116</v>
      </c>
    </row>
    <row r="737" spans="2:6" x14ac:dyDescent="0.25">
      <c r="B737" t="s">
        <v>825</v>
      </c>
      <c r="C737" t="s">
        <v>737</v>
      </c>
      <c r="D737" t="s">
        <v>668</v>
      </c>
      <c r="E737">
        <v>3017157</v>
      </c>
      <c r="F737" t="s">
        <v>116</v>
      </c>
    </row>
    <row r="738" spans="2:6" x14ac:dyDescent="0.25">
      <c r="B738" t="s">
        <v>826</v>
      </c>
      <c r="C738" t="s">
        <v>242</v>
      </c>
      <c r="D738" t="s">
        <v>242</v>
      </c>
      <c r="E738">
        <v>3017192</v>
      </c>
      <c r="F738" t="s">
        <v>116</v>
      </c>
    </row>
    <row r="739" spans="2:6" x14ac:dyDescent="0.25">
      <c r="B739" t="s">
        <v>827</v>
      </c>
      <c r="C739" t="s">
        <v>565</v>
      </c>
      <c r="D739" t="s">
        <v>565</v>
      </c>
      <c r="E739">
        <v>3017178</v>
      </c>
      <c r="F739" t="s">
        <v>116</v>
      </c>
    </row>
    <row r="740" spans="2:6" x14ac:dyDescent="0.25">
      <c r="B740" t="s">
        <v>828</v>
      </c>
      <c r="C740" t="s">
        <v>565</v>
      </c>
      <c r="D740" t="s">
        <v>565</v>
      </c>
      <c r="E740">
        <v>3017180</v>
      </c>
      <c r="F740" t="s">
        <v>116</v>
      </c>
    </row>
    <row r="741" spans="2:6" x14ac:dyDescent="0.25">
      <c r="B741" t="s">
        <v>829</v>
      </c>
      <c r="C741" t="s">
        <v>242</v>
      </c>
      <c r="D741" t="s">
        <v>242</v>
      </c>
      <c r="E741">
        <v>3017186</v>
      </c>
      <c r="F741" t="s">
        <v>116</v>
      </c>
    </row>
    <row r="742" spans="2:6" x14ac:dyDescent="0.25">
      <c r="B742" t="s">
        <v>830</v>
      </c>
      <c r="C742" t="s">
        <v>242</v>
      </c>
      <c r="D742" t="s">
        <v>242</v>
      </c>
      <c r="E742">
        <v>3017188</v>
      </c>
      <c r="F742" t="s">
        <v>116</v>
      </c>
    </row>
    <row r="743" spans="2:6" x14ac:dyDescent="0.25">
      <c r="B743" t="s">
        <v>831</v>
      </c>
      <c r="C743" t="s">
        <v>242</v>
      </c>
      <c r="D743" t="s">
        <v>242</v>
      </c>
      <c r="E743">
        <v>3017138</v>
      </c>
      <c r="F743" t="s">
        <v>116</v>
      </c>
    </row>
    <row r="744" spans="2:6" x14ac:dyDescent="0.25">
      <c r="B744" t="s">
        <v>832</v>
      </c>
      <c r="C744" t="s">
        <v>220</v>
      </c>
      <c r="D744" t="s">
        <v>220</v>
      </c>
      <c r="E744">
        <v>3017147</v>
      </c>
      <c r="F744" t="s">
        <v>116</v>
      </c>
    </row>
    <row r="745" spans="2:6" x14ac:dyDescent="0.25">
      <c r="B745" t="s">
        <v>833</v>
      </c>
      <c r="C745" t="s">
        <v>233</v>
      </c>
      <c r="D745" t="s">
        <v>233</v>
      </c>
      <c r="E745">
        <v>3017150</v>
      </c>
      <c r="F745" t="s">
        <v>116</v>
      </c>
    </row>
    <row r="746" spans="2:6" x14ac:dyDescent="0.25">
      <c r="B746" t="s">
        <v>834</v>
      </c>
      <c r="C746" t="s">
        <v>565</v>
      </c>
      <c r="D746" t="s">
        <v>565</v>
      </c>
      <c r="E746">
        <v>3017155</v>
      </c>
      <c r="F746" t="s">
        <v>116</v>
      </c>
    </row>
    <row r="747" spans="2:6" x14ac:dyDescent="0.25">
      <c r="B747" t="s">
        <v>835</v>
      </c>
      <c r="C747" t="s">
        <v>565</v>
      </c>
      <c r="D747" t="s">
        <v>565</v>
      </c>
      <c r="E747">
        <v>3017158</v>
      </c>
      <c r="F747" t="s">
        <v>116</v>
      </c>
    </row>
    <row r="748" spans="2:6" x14ac:dyDescent="0.25">
      <c r="B748" t="s">
        <v>836</v>
      </c>
      <c r="C748" t="s">
        <v>226</v>
      </c>
      <c r="D748" t="s">
        <v>737</v>
      </c>
      <c r="E748">
        <v>3017174</v>
      </c>
      <c r="F748" t="s">
        <v>116</v>
      </c>
    </row>
    <row r="749" spans="2:6" x14ac:dyDescent="0.25">
      <c r="B749" t="s">
        <v>837</v>
      </c>
      <c r="C749" t="s">
        <v>114</v>
      </c>
      <c r="D749" t="s">
        <v>114</v>
      </c>
      <c r="E749">
        <v>3017175</v>
      </c>
      <c r="F749" t="s">
        <v>116</v>
      </c>
    </row>
    <row r="750" spans="2:6" x14ac:dyDescent="0.25">
      <c r="B750" t="s">
        <v>838</v>
      </c>
      <c r="C750" t="s">
        <v>228</v>
      </c>
      <c r="D750" t="s">
        <v>226</v>
      </c>
      <c r="E750">
        <v>3017176</v>
      </c>
      <c r="F750" t="s">
        <v>116</v>
      </c>
    </row>
    <row r="751" spans="2:6" x14ac:dyDescent="0.25">
      <c r="B751" t="s">
        <v>839</v>
      </c>
      <c r="C751" t="s">
        <v>676</v>
      </c>
      <c r="D751" t="s">
        <v>676</v>
      </c>
      <c r="E751">
        <v>3017177</v>
      </c>
      <c r="F751" t="s">
        <v>116</v>
      </c>
    </row>
    <row r="752" spans="2:6" x14ac:dyDescent="0.25">
      <c r="B752" t="s">
        <v>840</v>
      </c>
      <c r="C752" t="s">
        <v>565</v>
      </c>
      <c r="D752" t="s">
        <v>565</v>
      </c>
      <c r="E752">
        <v>3017179</v>
      </c>
      <c r="F752" t="s">
        <v>116</v>
      </c>
    </row>
    <row r="753" spans="2:6" x14ac:dyDescent="0.25">
      <c r="B753" t="s">
        <v>841</v>
      </c>
      <c r="C753" t="s">
        <v>114</v>
      </c>
      <c r="D753" t="s">
        <v>114</v>
      </c>
      <c r="E753">
        <v>3017181</v>
      </c>
      <c r="F753" t="s">
        <v>116</v>
      </c>
    </row>
    <row r="754" spans="2:6" x14ac:dyDescent="0.25">
      <c r="B754" t="s">
        <v>842</v>
      </c>
      <c r="C754" t="s">
        <v>668</v>
      </c>
      <c r="D754" t="s">
        <v>2001</v>
      </c>
      <c r="E754">
        <v>3017182</v>
      </c>
      <c r="F754" t="s">
        <v>116</v>
      </c>
    </row>
    <row r="755" spans="2:6" x14ac:dyDescent="0.25">
      <c r="B755" t="s">
        <v>843</v>
      </c>
      <c r="C755" t="s">
        <v>676</v>
      </c>
      <c r="D755" t="s">
        <v>676</v>
      </c>
      <c r="E755">
        <v>3017086</v>
      </c>
      <c r="F755" t="s">
        <v>116</v>
      </c>
    </row>
    <row r="756" spans="2:6" x14ac:dyDescent="0.25">
      <c r="B756" t="s">
        <v>844</v>
      </c>
      <c r="C756" t="s">
        <v>145</v>
      </c>
      <c r="D756" t="s">
        <v>145</v>
      </c>
      <c r="E756">
        <v>3097091</v>
      </c>
      <c r="F756" t="s">
        <v>147</v>
      </c>
    </row>
    <row r="757" spans="2:6" x14ac:dyDescent="0.25">
      <c r="B757" t="s">
        <v>846</v>
      </c>
      <c r="C757" t="s">
        <v>845</v>
      </c>
      <c r="D757" t="s">
        <v>845</v>
      </c>
      <c r="E757">
        <v>3016005</v>
      </c>
      <c r="F757" t="s">
        <v>113</v>
      </c>
    </row>
    <row r="758" spans="2:6" x14ac:dyDescent="0.25">
      <c r="B758" t="s">
        <v>847</v>
      </c>
      <c r="C758" t="s">
        <v>25</v>
      </c>
      <c r="D758" t="s">
        <v>25</v>
      </c>
      <c r="E758">
        <v>3012021</v>
      </c>
      <c r="F758" t="s">
        <v>27</v>
      </c>
    </row>
    <row r="759" spans="2:6" x14ac:dyDescent="0.25">
      <c r="B759" t="s">
        <v>848</v>
      </c>
      <c r="C759" t="s">
        <v>737</v>
      </c>
      <c r="D759" t="s">
        <v>668</v>
      </c>
      <c r="E759">
        <v>3017019</v>
      </c>
      <c r="F759" t="s">
        <v>116</v>
      </c>
    </row>
    <row r="760" spans="2:6" x14ac:dyDescent="0.25">
      <c r="B760" t="s">
        <v>849</v>
      </c>
      <c r="C760" t="s">
        <v>293</v>
      </c>
      <c r="D760" t="s">
        <v>293</v>
      </c>
      <c r="E760">
        <v>3019085</v>
      </c>
      <c r="F760" t="s">
        <v>21</v>
      </c>
    </row>
    <row r="761" spans="2:6" x14ac:dyDescent="0.25">
      <c r="B761" t="s">
        <v>850</v>
      </c>
      <c r="C761" t="s">
        <v>164</v>
      </c>
      <c r="D761" t="s">
        <v>164</v>
      </c>
      <c r="E761">
        <v>3019086</v>
      </c>
      <c r="F761" t="s">
        <v>21</v>
      </c>
    </row>
    <row r="762" spans="2:6" x14ac:dyDescent="0.25">
      <c r="B762" t="s">
        <v>851</v>
      </c>
      <c r="C762" t="s">
        <v>164</v>
      </c>
      <c r="D762" t="s">
        <v>164</v>
      </c>
      <c r="E762">
        <v>3019087</v>
      </c>
      <c r="F762" t="s">
        <v>21</v>
      </c>
    </row>
    <row r="763" spans="2:6" x14ac:dyDescent="0.25">
      <c r="B763" t="s">
        <v>852</v>
      </c>
      <c r="C763" t="s">
        <v>293</v>
      </c>
      <c r="D763" t="s">
        <v>293</v>
      </c>
      <c r="E763">
        <v>3019088</v>
      </c>
      <c r="F763" t="s">
        <v>21</v>
      </c>
    </row>
    <row r="764" spans="2:6" x14ac:dyDescent="0.25">
      <c r="B764" t="s">
        <v>853</v>
      </c>
      <c r="C764" t="s">
        <v>19</v>
      </c>
      <c r="D764" t="s">
        <v>19</v>
      </c>
      <c r="E764">
        <v>3019089</v>
      </c>
      <c r="F764" t="s">
        <v>21</v>
      </c>
    </row>
    <row r="765" spans="2:6" x14ac:dyDescent="0.25">
      <c r="B765" t="s">
        <v>854</v>
      </c>
      <c r="C765" t="s">
        <v>19</v>
      </c>
      <c r="D765" t="s">
        <v>19</v>
      </c>
      <c r="E765">
        <v>3019090</v>
      </c>
      <c r="F765" t="s">
        <v>21</v>
      </c>
    </row>
    <row r="766" spans="2:6" x14ac:dyDescent="0.25">
      <c r="B766" t="s">
        <v>855</v>
      </c>
      <c r="C766" t="s">
        <v>19</v>
      </c>
      <c r="D766" t="s">
        <v>19</v>
      </c>
      <c r="E766">
        <v>3019092</v>
      </c>
      <c r="F766" t="s">
        <v>21</v>
      </c>
    </row>
    <row r="767" spans="2:6" x14ac:dyDescent="0.25">
      <c r="B767" t="s">
        <v>856</v>
      </c>
      <c r="C767" t="s">
        <v>293</v>
      </c>
      <c r="D767" t="s">
        <v>293</v>
      </c>
      <c r="E767">
        <v>3019093</v>
      </c>
      <c r="F767" t="s">
        <v>21</v>
      </c>
    </row>
    <row r="768" spans="2:6" x14ac:dyDescent="0.25">
      <c r="B768" t="s">
        <v>857</v>
      </c>
      <c r="C768" t="s">
        <v>164</v>
      </c>
      <c r="D768" t="s">
        <v>164</v>
      </c>
      <c r="E768">
        <v>3019094</v>
      </c>
      <c r="F768" t="s">
        <v>21</v>
      </c>
    </row>
    <row r="769" spans="2:6" x14ac:dyDescent="0.25">
      <c r="B769" t="s">
        <v>858</v>
      </c>
      <c r="C769" t="s">
        <v>293</v>
      </c>
      <c r="D769" t="s">
        <v>293</v>
      </c>
      <c r="E769">
        <v>3019095</v>
      </c>
      <c r="F769" t="s">
        <v>21</v>
      </c>
    </row>
    <row r="770" spans="2:6" x14ac:dyDescent="0.25">
      <c r="B770" t="s">
        <v>859</v>
      </c>
      <c r="C770" t="s">
        <v>293</v>
      </c>
      <c r="D770" t="s">
        <v>293</v>
      </c>
      <c r="E770">
        <v>3019098</v>
      </c>
      <c r="F770" t="s">
        <v>21</v>
      </c>
    </row>
    <row r="771" spans="2:6" x14ac:dyDescent="0.25">
      <c r="B771" t="s">
        <v>860</v>
      </c>
      <c r="C771" t="s">
        <v>845</v>
      </c>
      <c r="D771" t="s">
        <v>845</v>
      </c>
      <c r="E771">
        <v>3016252</v>
      </c>
      <c r="F771" t="s">
        <v>113</v>
      </c>
    </row>
    <row r="772" spans="2:6" x14ac:dyDescent="0.25">
      <c r="B772" t="s">
        <v>861</v>
      </c>
      <c r="C772" t="s">
        <v>44</v>
      </c>
      <c r="D772" t="s">
        <v>44</v>
      </c>
      <c r="E772">
        <v>3108053</v>
      </c>
      <c r="F772" t="s">
        <v>24</v>
      </c>
    </row>
    <row r="773" spans="2:6" x14ac:dyDescent="0.25">
      <c r="B773" t="s">
        <v>862</v>
      </c>
      <c r="C773" t="s">
        <v>75</v>
      </c>
      <c r="D773" t="s">
        <v>75</v>
      </c>
      <c r="E773">
        <v>3013251</v>
      </c>
      <c r="F773" t="s">
        <v>73</v>
      </c>
    </row>
    <row r="774" spans="2:6" x14ac:dyDescent="0.25">
      <c r="B774" t="s">
        <v>863</v>
      </c>
      <c r="C774" t="s">
        <v>19</v>
      </c>
      <c r="D774" t="s">
        <v>19</v>
      </c>
      <c r="E774">
        <v>3019099</v>
      </c>
      <c r="F774" t="s">
        <v>21</v>
      </c>
    </row>
    <row r="775" spans="2:6" x14ac:dyDescent="0.25">
      <c r="B775" t="s">
        <v>864</v>
      </c>
      <c r="C775" t="s">
        <v>293</v>
      </c>
      <c r="D775" t="s">
        <v>293</v>
      </c>
      <c r="E775">
        <v>3019100</v>
      </c>
      <c r="F775" t="s">
        <v>21</v>
      </c>
    </row>
    <row r="776" spans="2:6" x14ac:dyDescent="0.25">
      <c r="B776" t="s">
        <v>865</v>
      </c>
      <c r="C776" t="s">
        <v>19</v>
      </c>
      <c r="D776" t="s">
        <v>19</v>
      </c>
      <c r="E776">
        <v>3019101</v>
      </c>
      <c r="F776" t="s">
        <v>21</v>
      </c>
    </row>
    <row r="777" spans="2:6" x14ac:dyDescent="0.25">
      <c r="B777" t="s">
        <v>866</v>
      </c>
      <c r="C777" t="s">
        <v>164</v>
      </c>
      <c r="D777" t="s">
        <v>164</v>
      </c>
      <c r="E777">
        <v>3019102</v>
      </c>
      <c r="F777" t="s">
        <v>21</v>
      </c>
    </row>
    <row r="778" spans="2:6" x14ac:dyDescent="0.25">
      <c r="B778" t="s">
        <v>867</v>
      </c>
      <c r="C778" t="s">
        <v>19</v>
      </c>
      <c r="D778" t="s">
        <v>19</v>
      </c>
      <c r="E778">
        <v>3019103</v>
      </c>
      <c r="F778" t="s">
        <v>21</v>
      </c>
    </row>
    <row r="779" spans="2:6" x14ac:dyDescent="0.25">
      <c r="B779" t="s">
        <v>868</v>
      </c>
      <c r="C779" t="s">
        <v>19</v>
      </c>
      <c r="D779" t="s">
        <v>19</v>
      </c>
      <c r="E779">
        <v>3019106</v>
      </c>
      <c r="F779" t="s">
        <v>21</v>
      </c>
    </row>
    <row r="780" spans="2:6" x14ac:dyDescent="0.25">
      <c r="B780" t="s">
        <v>869</v>
      </c>
      <c r="C780" t="s">
        <v>19</v>
      </c>
      <c r="D780" t="s">
        <v>19</v>
      </c>
      <c r="E780">
        <v>3019107</v>
      </c>
      <c r="F780" t="s">
        <v>21</v>
      </c>
    </row>
    <row r="781" spans="2:6" x14ac:dyDescent="0.25">
      <c r="B781" t="s">
        <v>870</v>
      </c>
      <c r="C781" t="s">
        <v>164</v>
      </c>
      <c r="D781" t="s">
        <v>164</v>
      </c>
      <c r="E781">
        <v>3019097</v>
      </c>
      <c r="F781" t="s">
        <v>21</v>
      </c>
    </row>
    <row r="782" spans="2:6" x14ac:dyDescent="0.25">
      <c r="B782" t="s">
        <v>871</v>
      </c>
      <c r="C782" t="s">
        <v>19</v>
      </c>
      <c r="D782" t="s">
        <v>19</v>
      </c>
      <c r="E782">
        <v>3019091</v>
      </c>
      <c r="F782" t="s">
        <v>21</v>
      </c>
    </row>
    <row r="783" spans="2:6" x14ac:dyDescent="0.25">
      <c r="B783" t="s">
        <v>872</v>
      </c>
      <c r="C783" t="s">
        <v>164</v>
      </c>
      <c r="D783" t="s">
        <v>164</v>
      </c>
      <c r="E783">
        <v>3019109</v>
      </c>
      <c r="F783" t="s">
        <v>21</v>
      </c>
    </row>
    <row r="784" spans="2:6" x14ac:dyDescent="0.25">
      <c r="B784" t="s">
        <v>873</v>
      </c>
      <c r="C784" t="s">
        <v>164</v>
      </c>
      <c r="D784" t="s">
        <v>164</v>
      </c>
      <c r="E784">
        <v>3019110</v>
      </c>
      <c r="F784" t="s">
        <v>21</v>
      </c>
    </row>
    <row r="785" spans="2:6" x14ac:dyDescent="0.25">
      <c r="B785" t="s">
        <v>874</v>
      </c>
      <c r="C785" t="s">
        <v>19</v>
      </c>
      <c r="D785" t="s">
        <v>19</v>
      </c>
      <c r="E785">
        <v>3019096</v>
      </c>
      <c r="F785" t="s">
        <v>21</v>
      </c>
    </row>
    <row r="786" spans="2:6" x14ac:dyDescent="0.25">
      <c r="B786" t="s">
        <v>875</v>
      </c>
      <c r="C786" t="s">
        <v>164</v>
      </c>
      <c r="D786" t="s">
        <v>164</v>
      </c>
      <c r="E786">
        <v>3019104</v>
      </c>
      <c r="F786" t="s">
        <v>21</v>
      </c>
    </row>
    <row r="787" spans="2:6" x14ac:dyDescent="0.25">
      <c r="B787" t="s">
        <v>876</v>
      </c>
      <c r="C787" t="s">
        <v>164</v>
      </c>
      <c r="D787" t="s">
        <v>164</v>
      </c>
      <c r="E787">
        <v>3019112</v>
      </c>
      <c r="F787" t="s">
        <v>21</v>
      </c>
    </row>
    <row r="788" spans="2:6" x14ac:dyDescent="0.25">
      <c r="B788" t="s">
        <v>877</v>
      </c>
      <c r="C788" t="s">
        <v>19</v>
      </c>
      <c r="D788" t="s">
        <v>19</v>
      </c>
      <c r="E788">
        <v>3019114</v>
      </c>
      <c r="F788" t="s">
        <v>21</v>
      </c>
    </row>
    <row r="789" spans="2:6" x14ac:dyDescent="0.25">
      <c r="B789" t="s">
        <v>878</v>
      </c>
      <c r="C789" t="s">
        <v>19</v>
      </c>
      <c r="D789" t="s">
        <v>19</v>
      </c>
      <c r="E789">
        <v>3019115</v>
      </c>
      <c r="F789" t="s">
        <v>21</v>
      </c>
    </row>
    <row r="790" spans="2:6" x14ac:dyDescent="0.25">
      <c r="B790" t="s">
        <v>879</v>
      </c>
      <c r="C790" t="s">
        <v>381</v>
      </c>
      <c r="D790" t="s">
        <v>381</v>
      </c>
      <c r="E790">
        <v>3020001</v>
      </c>
      <c r="F790" t="s">
        <v>383</v>
      </c>
    </row>
    <row r="791" spans="2:6" x14ac:dyDescent="0.25">
      <c r="B791" t="s">
        <v>880</v>
      </c>
      <c r="C791" t="s">
        <v>381</v>
      </c>
      <c r="D791" t="s">
        <v>381</v>
      </c>
      <c r="E791">
        <v>3020002</v>
      </c>
      <c r="F791" t="s">
        <v>383</v>
      </c>
    </row>
    <row r="792" spans="2:6" x14ac:dyDescent="0.25">
      <c r="B792" t="s">
        <v>881</v>
      </c>
      <c r="C792" t="s">
        <v>412</v>
      </c>
      <c r="D792" t="s">
        <v>412</v>
      </c>
      <c r="E792">
        <v>3020003</v>
      </c>
      <c r="F792" t="s">
        <v>383</v>
      </c>
    </row>
    <row r="793" spans="2:6" x14ac:dyDescent="0.25">
      <c r="B793" t="s">
        <v>882</v>
      </c>
      <c r="C793" t="s">
        <v>412</v>
      </c>
      <c r="D793" t="s">
        <v>412</v>
      </c>
      <c r="E793">
        <v>3020004</v>
      </c>
      <c r="F793" t="s">
        <v>383</v>
      </c>
    </row>
    <row r="794" spans="2:6" x14ac:dyDescent="0.25">
      <c r="B794" t="s">
        <v>883</v>
      </c>
      <c r="C794" t="s">
        <v>534</v>
      </c>
      <c r="D794" t="s">
        <v>534</v>
      </c>
      <c r="E794">
        <v>3020006</v>
      </c>
      <c r="F794" t="s">
        <v>383</v>
      </c>
    </row>
    <row r="795" spans="2:6" x14ac:dyDescent="0.25">
      <c r="B795" t="s">
        <v>884</v>
      </c>
      <c r="C795" t="s">
        <v>539</v>
      </c>
      <c r="D795" t="s">
        <v>539</v>
      </c>
      <c r="E795">
        <v>3020007</v>
      </c>
      <c r="F795" t="s">
        <v>383</v>
      </c>
    </row>
    <row r="796" spans="2:6" x14ac:dyDescent="0.25">
      <c r="B796" t="s">
        <v>885</v>
      </c>
      <c r="C796" t="s">
        <v>381</v>
      </c>
      <c r="D796" t="s">
        <v>381</v>
      </c>
      <c r="E796">
        <v>3020008</v>
      </c>
      <c r="F796" t="s">
        <v>383</v>
      </c>
    </row>
    <row r="797" spans="2:6" x14ac:dyDescent="0.25">
      <c r="B797" t="s">
        <v>886</v>
      </c>
      <c r="C797" t="s">
        <v>534</v>
      </c>
      <c r="D797" t="s">
        <v>534</v>
      </c>
      <c r="E797">
        <v>3020009</v>
      </c>
      <c r="F797" t="s">
        <v>383</v>
      </c>
    </row>
    <row r="798" spans="2:6" x14ac:dyDescent="0.25">
      <c r="B798" t="s">
        <v>887</v>
      </c>
      <c r="C798" t="s">
        <v>381</v>
      </c>
      <c r="D798" t="s">
        <v>381</v>
      </c>
      <c r="E798">
        <v>3020010</v>
      </c>
      <c r="F798" t="s">
        <v>383</v>
      </c>
    </row>
    <row r="799" spans="2:6" x14ac:dyDescent="0.25">
      <c r="B799" t="s">
        <v>888</v>
      </c>
      <c r="C799" t="s">
        <v>381</v>
      </c>
      <c r="D799" t="s">
        <v>381</v>
      </c>
      <c r="E799">
        <v>3020011</v>
      </c>
      <c r="F799" t="s">
        <v>383</v>
      </c>
    </row>
    <row r="800" spans="2:6" x14ac:dyDescent="0.25">
      <c r="B800" t="s">
        <v>889</v>
      </c>
      <c r="C800" t="s">
        <v>233</v>
      </c>
      <c r="D800" t="s">
        <v>233</v>
      </c>
      <c r="E800">
        <v>3017127</v>
      </c>
      <c r="F800" t="s">
        <v>116</v>
      </c>
    </row>
    <row r="801" spans="2:6" x14ac:dyDescent="0.25">
      <c r="B801" t="s">
        <v>890</v>
      </c>
      <c r="C801" t="s">
        <v>233</v>
      </c>
      <c r="D801" t="s">
        <v>233</v>
      </c>
      <c r="E801">
        <v>3017130</v>
      </c>
      <c r="F801" t="s">
        <v>116</v>
      </c>
    </row>
    <row r="802" spans="2:6" x14ac:dyDescent="0.25">
      <c r="B802" t="s">
        <v>891</v>
      </c>
      <c r="C802" t="s">
        <v>565</v>
      </c>
      <c r="D802" t="s">
        <v>565</v>
      </c>
      <c r="E802">
        <v>3017132</v>
      </c>
      <c r="F802" t="s">
        <v>116</v>
      </c>
    </row>
    <row r="803" spans="2:6" x14ac:dyDescent="0.25">
      <c r="B803" t="s">
        <v>892</v>
      </c>
      <c r="C803" t="s">
        <v>242</v>
      </c>
      <c r="D803" t="s">
        <v>242</v>
      </c>
      <c r="E803">
        <v>3017159</v>
      </c>
      <c r="F803" t="s">
        <v>116</v>
      </c>
    </row>
    <row r="804" spans="2:6" x14ac:dyDescent="0.25">
      <c r="B804" t="s">
        <v>893</v>
      </c>
      <c r="C804" t="s">
        <v>676</v>
      </c>
      <c r="D804" t="s">
        <v>676</v>
      </c>
      <c r="E804">
        <v>3017160</v>
      </c>
      <c r="F804" t="s">
        <v>116</v>
      </c>
    </row>
    <row r="805" spans="2:6" x14ac:dyDescent="0.25">
      <c r="B805" t="s">
        <v>894</v>
      </c>
      <c r="C805" t="s">
        <v>242</v>
      </c>
      <c r="D805" t="s">
        <v>242</v>
      </c>
      <c r="E805">
        <v>3017162</v>
      </c>
      <c r="F805" t="s">
        <v>116</v>
      </c>
    </row>
    <row r="806" spans="2:6" x14ac:dyDescent="0.25">
      <c r="B806" t="s">
        <v>895</v>
      </c>
      <c r="C806" t="s">
        <v>737</v>
      </c>
      <c r="D806" t="s">
        <v>668</v>
      </c>
      <c r="E806">
        <v>3017168</v>
      </c>
      <c r="F806" t="s">
        <v>116</v>
      </c>
    </row>
    <row r="807" spans="2:6" x14ac:dyDescent="0.25">
      <c r="B807" t="s">
        <v>896</v>
      </c>
      <c r="C807" t="s">
        <v>668</v>
      </c>
      <c r="D807" t="s">
        <v>2001</v>
      </c>
      <c r="E807">
        <v>3017169</v>
      </c>
      <c r="F807" t="s">
        <v>116</v>
      </c>
    </row>
    <row r="808" spans="2:6" x14ac:dyDescent="0.25">
      <c r="B808" t="s">
        <v>897</v>
      </c>
      <c r="C808" t="s">
        <v>680</v>
      </c>
      <c r="D808" t="s">
        <v>680</v>
      </c>
      <c r="E808">
        <v>3017170</v>
      </c>
      <c r="F808" t="s">
        <v>116</v>
      </c>
    </row>
    <row r="809" spans="2:6" x14ac:dyDescent="0.25">
      <c r="B809" t="s">
        <v>898</v>
      </c>
      <c r="C809" t="s">
        <v>680</v>
      </c>
      <c r="D809" t="s">
        <v>680</v>
      </c>
      <c r="E809">
        <v>3017171</v>
      </c>
      <c r="F809" t="s">
        <v>116</v>
      </c>
    </row>
    <row r="810" spans="2:6" x14ac:dyDescent="0.25">
      <c r="B810" t="s">
        <v>899</v>
      </c>
      <c r="C810" t="s">
        <v>676</v>
      </c>
      <c r="D810" t="s">
        <v>676</v>
      </c>
      <c r="E810">
        <v>3017172</v>
      </c>
      <c r="F810" t="s">
        <v>116</v>
      </c>
    </row>
    <row r="811" spans="2:6" x14ac:dyDescent="0.25">
      <c r="B811" t="s">
        <v>900</v>
      </c>
      <c r="C811" t="s">
        <v>233</v>
      </c>
      <c r="D811" t="s">
        <v>233</v>
      </c>
      <c r="E811">
        <v>3017133</v>
      </c>
      <c r="F811" t="s">
        <v>116</v>
      </c>
    </row>
    <row r="812" spans="2:6" x14ac:dyDescent="0.25">
      <c r="B812" t="s">
        <v>901</v>
      </c>
      <c r="C812" t="s">
        <v>668</v>
      </c>
      <c r="D812" t="s">
        <v>2001</v>
      </c>
      <c r="E812">
        <v>3017134</v>
      </c>
      <c r="F812" t="s">
        <v>116</v>
      </c>
    </row>
    <row r="813" spans="2:6" x14ac:dyDescent="0.25">
      <c r="B813" t="s">
        <v>902</v>
      </c>
      <c r="C813" t="s">
        <v>534</v>
      </c>
      <c r="D813" t="s">
        <v>534</v>
      </c>
      <c r="E813">
        <v>3020038</v>
      </c>
      <c r="F813" t="s">
        <v>383</v>
      </c>
    </row>
    <row r="814" spans="2:6" x14ac:dyDescent="0.25">
      <c r="B814" t="s">
        <v>903</v>
      </c>
      <c r="C814" t="s">
        <v>534</v>
      </c>
      <c r="D814" t="s">
        <v>534</v>
      </c>
      <c r="E814">
        <v>3020039</v>
      </c>
      <c r="F814" t="s">
        <v>383</v>
      </c>
    </row>
    <row r="815" spans="2:6" x14ac:dyDescent="0.25">
      <c r="B815" t="s">
        <v>904</v>
      </c>
      <c r="C815" t="s">
        <v>534</v>
      </c>
      <c r="D815" t="s">
        <v>534</v>
      </c>
      <c r="E815">
        <v>3020040</v>
      </c>
      <c r="F815" t="s">
        <v>383</v>
      </c>
    </row>
    <row r="816" spans="2:6" x14ac:dyDescent="0.25">
      <c r="B816" t="s">
        <v>905</v>
      </c>
      <c r="C816" t="s">
        <v>381</v>
      </c>
      <c r="D816" t="s">
        <v>381</v>
      </c>
      <c r="E816">
        <v>3020041</v>
      </c>
      <c r="F816" t="s">
        <v>383</v>
      </c>
    </row>
    <row r="817" spans="2:6" x14ac:dyDescent="0.25">
      <c r="B817" t="s">
        <v>906</v>
      </c>
      <c r="C817" t="s">
        <v>565</v>
      </c>
      <c r="D817" t="s">
        <v>565</v>
      </c>
      <c r="E817">
        <v>3017033</v>
      </c>
      <c r="F817" t="s">
        <v>116</v>
      </c>
    </row>
    <row r="818" spans="2:6" x14ac:dyDescent="0.25">
      <c r="B818" t="s">
        <v>907</v>
      </c>
      <c r="C818" t="s">
        <v>245</v>
      </c>
      <c r="D818" t="s">
        <v>245</v>
      </c>
      <c r="E818">
        <v>3017034</v>
      </c>
      <c r="F818" t="s">
        <v>116</v>
      </c>
    </row>
    <row r="819" spans="2:6" x14ac:dyDescent="0.25">
      <c r="B819" t="s">
        <v>908</v>
      </c>
      <c r="C819" t="s">
        <v>228</v>
      </c>
      <c r="D819" t="s">
        <v>226</v>
      </c>
      <c r="E819">
        <v>3017035</v>
      </c>
      <c r="F819" t="s">
        <v>116</v>
      </c>
    </row>
    <row r="820" spans="2:6" x14ac:dyDescent="0.25">
      <c r="B820" t="s">
        <v>909</v>
      </c>
      <c r="C820" t="s">
        <v>737</v>
      </c>
      <c r="D820" t="s">
        <v>668</v>
      </c>
      <c r="E820">
        <v>3017036</v>
      </c>
      <c r="F820" t="s">
        <v>116</v>
      </c>
    </row>
    <row r="821" spans="2:6" x14ac:dyDescent="0.25">
      <c r="B821" t="s">
        <v>910</v>
      </c>
      <c r="C821" t="s">
        <v>242</v>
      </c>
      <c r="D821" t="s">
        <v>242</v>
      </c>
      <c r="E821">
        <v>3017037</v>
      </c>
      <c r="F821" t="s">
        <v>116</v>
      </c>
    </row>
    <row r="822" spans="2:6" x14ac:dyDescent="0.25">
      <c r="B822" t="s">
        <v>911</v>
      </c>
      <c r="C822" t="s">
        <v>737</v>
      </c>
      <c r="D822" t="s">
        <v>668</v>
      </c>
      <c r="E822">
        <v>3017098</v>
      </c>
      <c r="F822" t="s">
        <v>116</v>
      </c>
    </row>
    <row r="823" spans="2:6" x14ac:dyDescent="0.25">
      <c r="B823" t="s">
        <v>912</v>
      </c>
      <c r="C823" t="s">
        <v>668</v>
      </c>
      <c r="D823" t="s">
        <v>2001</v>
      </c>
      <c r="E823">
        <v>3017038</v>
      </c>
      <c r="F823" t="s">
        <v>116</v>
      </c>
    </row>
    <row r="824" spans="2:6" x14ac:dyDescent="0.25">
      <c r="B824" t="s">
        <v>913</v>
      </c>
      <c r="C824" t="s">
        <v>737</v>
      </c>
      <c r="D824" t="s">
        <v>668</v>
      </c>
      <c r="E824">
        <v>3017044</v>
      </c>
      <c r="F824" t="s">
        <v>116</v>
      </c>
    </row>
    <row r="825" spans="2:6" x14ac:dyDescent="0.25">
      <c r="B825" t="s">
        <v>914</v>
      </c>
      <c r="C825" t="s">
        <v>233</v>
      </c>
      <c r="D825" t="s">
        <v>233</v>
      </c>
      <c r="E825">
        <v>3017046</v>
      </c>
      <c r="F825" t="s">
        <v>116</v>
      </c>
    </row>
    <row r="826" spans="2:6" x14ac:dyDescent="0.25">
      <c r="B826" t="s">
        <v>915</v>
      </c>
      <c r="C826" t="s">
        <v>114</v>
      </c>
      <c r="D826" t="s">
        <v>114</v>
      </c>
      <c r="E826">
        <v>3017047</v>
      </c>
      <c r="F826" t="s">
        <v>116</v>
      </c>
    </row>
    <row r="827" spans="2:6" x14ac:dyDescent="0.25">
      <c r="B827" t="s">
        <v>916</v>
      </c>
      <c r="C827" t="s">
        <v>228</v>
      </c>
      <c r="D827" t="s">
        <v>226</v>
      </c>
      <c r="E827">
        <v>3017049</v>
      </c>
      <c r="F827" t="s">
        <v>116</v>
      </c>
    </row>
    <row r="828" spans="2:6" x14ac:dyDescent="0.25">
      <c r="B828" t="s">
        <v>917</v>
      </c>
      <c r="C828" t="s">
        <v>228</v>
      </c>
      <c r="D828" t="s">
        <v>226</v>
      </c>
      <c r="E828">
        <v>3017050</v>
      </c>
      <c r="F828" t="s">
        <v>116</v>
      </c>
    </row>
    <row r="829" spans="2:6" x14ac:dyDescent="0.25">
      <c r="B829" t="s">
        <v>918</v>
      </c>
      <c r="C829" t="s">
        <v>114</v>
      </c>
      <c r="D829" t="s">
        <v>114</v>
      </c>
      <c r="E829">
        <v>3017051</v>
      </c>
      <c r="F829" t="s">
        <v>116</v>
      </c>
    </row>
    <row r="830" spans="2:6" x14ac:dyDescent="0.25">
      <c r="B830" t="s">
        <v>919</v>
      </c>
      <c r="C830" t="s">
        <v>676</v>
      </c>
      <c r="D830" t="s">
        <v>676</v>
      </c>
      <c r="E830">
        <v>3017053</v>
      </c>
      <c r="F830" t="s">
        <v>116</v>
      </c>
    </row>
    <row r="831" spans="2:6" x14ac:dyDescent="0.25">
      <c r="B831" t="s">
        <v>920</v>
      </c>
      <c r="C831" t="s">
        <v>245</v>
      </c>
      <c r="D831" t="s">
        <v>245</v>
      </c>
      <c r="E831">
        <v>3017039</v>
      </c>
      <c r="F831" t="s">
        <v>116</v>
      </c>
    </row>
    <row r="832" spans="2:6" x14ac:dyDescent="0.25">
      <c r="B832" t="s">
        <v>921</v>
      </c>
      <c r="C832" t="s">
        <v>233</v>
      </c>
      <c r="D832" t="s">
        <v>233</v>
      </c>
      <c r="E832">
        <v>3017040</v>
      </c>
      <c r="F832" t="s">
        <v>116</v>
      </c>
    </row>
    <row r="833" spans="2:6" x14ac:dyDescent="0.25">
      <c r="B833" t="s">
        <v>922</v>
      </c>
      <c r="C833" t="s">
        <v>242</v>
      </c>
      <c r="D833" t="s">
        <v>242</v>
      </c>
      <c r="E833">
        <v>3017041</v>
      </c>
      <c r="F833" t="s">
        <v>116</v>
      </c>
    </row>
    <row r="834" spans="2:6" x14ac:dyDescent="0.25">
      <c r="B834" t="s">
        <v>923</v>
      </c>
      <c r="C834" t="s">
        <v>220</v>
      </c>
      <c r="D834" t="s">
        <v>220</v>
      </c>
      <c r="E834">
        <v>3017042</v>
      </c>
      <c r="F834" t="s">
        <v>116</v>
      </c>
    </row>
    <row r="835" spans="2:6" x14ac:dyDescent="0.25">
      <c r="B835" t="s">
        <v>924</v>
      </c>
      <c r="C835" t="s">
        <v>245</v>
      </c>
      <c r="D835" t="s">
        <v>245</v>
      </c>
      <c r="E835">
        <v>3017043</v>
      </c>
      <c r="F835" t="s">
        <v>116</v>
      </c>
    </row>
    <row r="836" spans="2:6" x14ac:dyDescent="0.25">
      <c r="B836" t="s">
        <v>925</v>
      </c>
      <c r="C836" t="s">
        <v>242</v>
      </c>
      <c r="D836" t="s">
        <v>242</v>
      </c>
      <c r="E836">
        <v>3017045</v>
      </c>
      <c r="F836" t="s">
        <v>116</v>
      </c>
    </row>
    <row r="837" spans="2:6" x14ac:dyDescent="0.25">
      <c r="B837" t="s">
        <v>926</v>
      </c>
      <c r="C837" t="s">
        <v>228</v>
      </c>
      <c r="D837" t="s">
        <v>226</v>
      </c>
      <c r="E837">
        <v>3017054</v>
      </c>
      <c r="F837" t="s">
        <v>116</v>
      </c>
    </row>
    <row r="838" spans="2:6" x14ac:dyDescent="0.25">
      <c r="B838" t="s">
        <v>927</v>
      </c>
      <c r="C838" t="s">
        <v>223</v>
      </c>
      <c r="D838" t="s">
        <v>228</v>
      </c>
      <c r="E838">
        <v>3017055</v>
      </c>
      <c r="F838" t="s">
        <v>116</v>
      </c>
    </row>
    <row r="839" spans="2:6" x14ac:dyDescent="0.25">
      <c r="B839" t="s">
        <v>928</v>
      </c>
      <c r="C839" t="s">
        <v>226</v>
      </c>
      <c r="D839" t="s">
        <v>737</v>
      </c>
      <c r="E839">
        <v>3017058</v>
      </c>
      <c r="F839" t="s">
        <v>116</v>
      </c>
    </row>
    <row r="840" spans="2:6" x14ac:dyDescent="0.25">
      <c r="B840" t="s">
        <v>930</v>
      </c>
      <c r="C840" t="s">
        <v>929</v>
      </c>
      <c r="D840" t="s">
        <v>1233</v>
      </c>
      <c r="E840">
        <v>3016098</v>
      </c>
      <c r="F840" t="s">
        <v>113</v>
      </c>
    </row>
    <row r="841" spans="2:6" x14ac:dyDescent="0.25">
      <c r="B841" t="s">
        <v>932</v>
      </c>
      <c r="C841" t="s">
        <v>931</v>
      </c>
      <c r="D841" t="s">
        <v>933</v>
      </c>
      <c r="E841">
        <v>3016114</v>
      </c>
      <c r="F841" t="s">
        <v>113</v>
      </c>
    </row>
    <row r="842" spans="2:6" x14ac:dyDescent="0.25">
      <c r="B842" t="s">
        <v>934</v>
      </c>
      <c r="C842" t="s">
        <v>933</v>
      </c>
      <c r="D842" t="s">
        <v>1271</v>
      </c>
      <c r="E842">
        <v>3016116</v>
      </c>
      <c r="F842" t="s">
        <v>113</v>
      </c>
    </row>
    <row r="843" spans="2:6" x14ac:dyDescent="0.25">
      <c r="B843" t="s">
        <v>935</v>
      </c>
      <c r="C843" t="s">
        <v>931</v>
      </c>
      <c r="D843" t="s">
        <v>933</v>
      </c>
      <c r="E843">
        <v>3016117</v>
      </c>
      <c r="F843" t="s">
        <v>113</v>
      </c>
    </row>
    <row r="844" spans="2:6" x14ac:dyDescent="0.25">
      <c r="B844" t="s">
        <v>936</v>
      </c>
      <c r="C844" t="s">
        <v>933</v>
      </c>
      <c r="D844" t="s">
        <v>1271</v>
      </c>
      <c r="E844">
        <v>3016118</v>
      </c>
      <c r="F844" t="s">
        <v>113</v>
      </c>
    </row>
    <row r="845" spans="2:6" x14ac:dyDescent="0.25">
      <c r="B845" t="s">
        <v>938</v>
      </c>
      <c r="C845" t="s">
        <v>937</v>
      </c>
      <c r="D845" t="s">
        <v>937</v>
      </c>
      <c r="E845">
        <v>3016119</v>
      </c>
      <c r="F845" t="s">
        <v>113</v>
      </c>
    </row>
    <row r="846" spans="2:6" x14ac:dyDescent="0.25">
      <c r="B846" t="s">
        <v>940</v>
      </c>
      <c r="C846" t="s">
        <v>939</v>
      </c>
      <c r="D846" t="s">
        <v>939</v>
      </c>
      <c r="E846">
        <v>3016120</v>
      </c>
      <c r="F846" t="s">
        <v>113</v>
      </c>
    </row>
    <row r="847" spans="2:6" x14ac:dyDescent="0.25">
      <c r="B847" t="s">
        <v>942</v>
      </c>
      <c r="C847" t="s">
        <v>941</v>
      </c>
      <c r="D847" t="s">
        <v>941</v>
      </c>
      <c r="E847">
        <v>3016121</v>
      </c>
      <c r="F847" t="s">
        <v>113</v>
      </c>
    </row>
    <row r="848" spans="2:6" x14ac:dyDescent="0.25">
      <c r="B848" t="s">
        <v>944</v>
      </c>
      <c r="C848" t="s">
        <v>943</v>
      </c>
      <c r="D848" t="s">
        <v>943</v>
      </c>
      <c r="E848">
        <v>3016124</v>
      </c>
      <c r="F848" t="s">
        <v>113</v>
      </c>
    </row>
    <row r="849" spans="2:6" x14ac:dyDescent="0.25">
      <c r="B849" t="s">
        <v>945</v>
      </c>
      <c r="C849" t="s">
        <v>941</v>
      </c>
      <c r="D849" t="s">
        <v>941</v>
      </c>
      <c r="E849">
        <v>3016125</v>
      </c>
      <c r="F849" t="s">
        <v>113</v>
      </c>
    </row>
    <row r="850" spans="2:6" x14ac:dyDescent="0.25">
      <c r="B850" t="s">
        <v>946</v>
      </c>
      <c r="C850" t="s">
        <v>845</v>
      </c>
      <c r="D850" t="s">
        <v>845</v>
      </c>
      <c r="E850">
        <v>3016127</v>
      </c>
      <c r="F850" t="s">
        <v>113</v>
      </c>
    </row>
    <row r="851" spans="2:6" x14ac:dyDescent="0.25">
      <c r="B851" t="s">
        <v>947</v>
      </c>
      <c r="C851" t="s">
        <v>937</v>
      </c>
      <c r="D851" t="s">
        <v>937</v>
      </c>
      <c r="E851">
        <v>3016128</v>
      </c>
      <c r="F851" t="s">
        <v>113</v>
      </c>
    </row>
    <row r="852" spans="2:6" x14ac:dyDescent="0.25">
      <c r="B852" t="s">
        <v>949</v>
      </c>
      <c r="C852" t="s">
        <v>948</v>
      </c>
      <c r="D852" t="s">
        <v>931</v>
      </c>
      <c r="E852">
        <v>3016129</v>
      </c>
      <c r="F852" t="s">
        <v>113</v>
      </c>
    </row>
    <row r="853" spans="2:6" x14ac:dyDescent="0.25">
      <c r="B853" t="s">
        <v>950</v>
      </c>
      <c r="C853" t="s">
        <v>937</v>
      </c>
      <c r="D853" t="s">
        <v>937</v>
      </c>
      <c r="E853">
        <v>3016130</v>
      </c>
      <c r="F853" t="s">
        <v>113</v>
      </c>
    </row>
    <row r="854" spans="2:6" x14ac:dyDescent="0.25">
      <c r="B854" t="s">
        <v>951</v>
      </c>
      <c r="C854" t="s">
        <v>111</v>
      </c>
      <c r="D854" t="s">
        <v>111</v>
      </c>
      <c r="E854">
        <v>3016132</v>
      </c>
      <c r="F854" t="s">
        <v>113</v>
      </c>
    </row>
    <row r="855" spans="2:6" x14ac:dyDescent="0.25">
      <c r="B855" t="s">
        <v>953</v>
      </c>
      <c r="C855" t="s">
        <v>952</v>
      </c>
      <c r="D855" t="s">
        <v>952</v>
      </c>
      <c r="E855">
        <v>3016101</v>
      </c>
      <c r="F855" t="s">
        <v>113</v>
      </c>
    </row>
    <row r="856" spans="2:6" x14ac:dyDescent="0.25">
      <c r="B856" t="s">
        <v>954</v>
      </c>
      <c r="C856" t="s">
        <v>939</v>
      </c>
      <c r="D856" t="s">
        <v>939</v>
      </c>
      <c r="E856">
        <v>3016113</v>
      </c>
      <c r="F856" t="s">
        <v>113</v>
      </c>
    </row>
    <row r="857" spans="2:6" x14ac:dyDescent="0.25">
      <c r="B857" t="s">
        <v>955</v>
      </c>
      <c r="C857" t="s">
        <v>931</v>
      </c>
      <c r="D857" t="s">
        <v>933</v>
      </c>
      <c r="E857">
        <v>3016115</v>
      </c>
      <c r="F857" t="s">
        <v>113</v>
      </c>
    </row>
    <row r="858" spans="2:6" x14ac:dyDescent="0.25">
      <c r="B858" t="s">
        <v>957</v>
      </c>
      <c r="C858" t="s">
        <v>956</v>
      </c>
      <c r="D858" t="s">
        <v>956</v>
      </c>
      <c r="E858">
        <v>3015032</v>
      </c>
      <c r="F858" t="s">
        <v>958</v>
      </c>
    </row>
    <row r="859" spans="2:6" x14ac:dyDescent="0.25">
      <c r="B859" t="s">
        <v>959</v>
      </c>
      <c r="C859" t="s">
        <v>941</v>
      </c>
      <c r="D859" t="s">
        <v>941</v>
      </c>
      <c r="E859">
        <v>3016249</v>
      </c>
      <c r="F859" t="s">
        <v>113</v>
      </c>
    </row>
    <row r="860" spans="2:6" x14ac:dyDescent="0.25">
      <c r="B860" t="s">
        <v>961</v>
      </c>
      <c r="C860" t="s">
        <v>960</v>
      </c>
      <c r="D860" t="s">
        <v>960</v>
      </c>
      <c r="E860">
        <v>3015042</v>
      </c>
      <c r="F860" t="s">
        <v>958</v>
      </c>
    </row>
    <row r="861" spans="2:6" x14ac:dyDescent="0.25">
      <c r="B861" t="s">
        <v>963</v>
      </c>
      <c r="C861" t="s">
        <v>962</v>
      </c>
      <c r="D861" t="s">
        <v>962</v>
      </c>
      <c r="E861">
        <v>3015044</v>
      </c>
      <c r="F861" t="s">
        <v>958</v>
      </c>
    </row>
    <row r="862" spans="2:6" x14ac:dyDescent="0.25">
      <c r="B862" t="s">
        <v>964</v>
      </c>
      <c r="C862" t="s">
        <v>82</v>
      </c>
      <c r="D862" t="s">
        <v>58</v>
      </c>
      <c r="E862">
        <v>3015046</v>
      </c>
      <c r="F862" t="s">
        <v>958</v>
      </c>
    </row>
    <row r="863" spans="2:6" x14ac:dyDescent="0.25">
      <c r="B863" t="s">
        <v>966</v>
      </c>
      <c r="C863" t="s">
        <v>965</v>
      </c>
      <c r="D863" t="s">
        <v>965</v>
      </c>
      <c r="E863">
        <v>3015050</v>
      </c>
      <c r="F863" t="s">
        <v>958</v>
      </c>
    </row>
    <row r="864" spans="2:6" x14ac:dyDescent="0.25">
      <c r="B864" t="s">
        <v>968</v>
      </c>
      <c r="C864" t="s">
        <v>967</v>
      </c>
      <c r="D864" t="s">
        <v>967</v>
      </c>
      <c r="E864">
        <v>3015058</v>
      </c>
      <c r="F864" t="s">
        <v>958</v>
      </c>
    </row>
    <row r="865" spans="2:6" x14ac:dyDescent="0.25">
      <c r="B865" t="s">
        <v>969</v>
      </c>
      <c r="C865" t="s">
        <v>962</v>
      </c>
      <c r="D865" t="s">
        <v>962</v>
      </c>
      <c r="E865">
        <v>3015059</v>
      </c>
      <c r="F865" t="s">
        <v>958</v>
      </c>
    </row>
    <row r="866" spans="2:6" x14ac:dyDescent="0.25">
      <c r="B866" t="s">
        <v>971</v>
      </c>
      <c r="C866" t="s">
        <v>970</v>
      </c>
      <c r="D866" t="s">
        <v>970</v>
      </c>
      <c r="E866">
        <v>3015060</v>
      </c>
      <c r="F866" t="s">
        <v>958</v>
      </c>
    </row>
    <row r="867" spans="2:6" x14ac:dyDescent="0.25">
      <c r="B867" t="s">
        <v>973</v>
      </c>
      <c r="C867" t="s">
        <v>972</v>
      </c>
      <c r="D867" t="s">
        <v>972</v>
      </c>
      <c r="E867">
        <v>3015061</v>
      </c>
      <c r="F867" t="s">
        <v>958</v>
      </c>
    </row>
    <row r="868" spans="2:6" x14ac:dyDescent="0.25">
      <c r="B868" t="s">
        <v>974</v>
      </c>
      <c r="C868" t="s">
        <v>82</v>
      </c>
      <c r="D868" t="s">
        <v>58</v>
      </c>
      <c r="E868">
        <v>3015062</v>
      </c>
      <c r="F868" t="s">
        <v>958</v>
      </c>
    </row>
    <row r="869" spans="2:6" x14ac:dyDescent="0.25">
      <c r="B869" t="s">
        <v>976</v>
      </c>
      <c r="C869" t="s">
        <v>975</v>
      </c>
      <c r="D869" t="s">
        <v>975</v>
      </c>
      <c r="E869">
        <v>3015070</v>
      </c>
      <c r="F869" t="s">
        <v>958</v>
      </c>
    </row>
    <row r="870" spans="2:6" x14ac:dyDescent="0.25">
      <c r="B870" t="s">
        <v>978</v>
      </c>
      <c r="C870" t="s">
        <v>977</v>
      </c>
      <c r="D870" t="s">
        <v>977</v>
      </c>
      <c r="E870">
        <v>3015071</v>
      </c>
      <c r="F870" t="s">
        <v>958</v>
      </c>
    </row>
    <row r="871" spans="2:6" x14ac:dyDescent="0.25">
      <c r="B871" t="s">
        <v>979</v>
      </c>
      <c r="C871" t="s">
        <v>82</v>
      </c>
      <c r="D871" t="s">
        <v>58</v>
      </c>
      <c r="E871">
        <v>3015072</v>
      </c>
      <c r="F871" t="s">
        <v>958</v>
      </c>
    </row>
    <row r="872" spans="2:6" x14ac:dyDescent="0.25">
      <c r="B872" t="s">
        <v>980</v>
      </c>
      <c r="C872" t="s">
        <v>164</v>
      </c>
      <c r="D872" t="s">
        <v>164</v>
      </c>
      <c r="E872">
        <v>3019105</v>
      </c>
      <c r="F872" t="s">
        <v>21</v>
      </c>
    </row>
    <row r="873" spans="2:6" x14ac:dyDescent="0.25">
      <c r="B873" t="s">
        <v>981</v>
      </c>
      <c r="C873" t="s">
        <v>381</v>
      </c>
      <c r="D873" t="s">
        <v>381</v>
      </c>
      <c r="E873">
        <v>3020012</v>
      </c>
      <c r="F873" t="s">
        <v>383</v>
      </c>
    </row>
    <row r="874" spans="2:6" x14ac:dyDescent="0.25">
      <c r="B874" t="s">
        <v>982</v>
      </c>
      <c r="C874" t="s">
        <v>412</v>
      </c>
      <c r="D874" t="s">
        <v>412</v>
      </c>
      <c r="E874">
        <v>3020013</v>
      </c>
      <c r="F874" t="s">
        <v>383</v>
      </c>
    </row>
    <row r="875" spans="2:6" x14ac:dyDescent="0.25">
      <c r="B875" t="s">
        <v>983</v>
      </c>
      <c r="C875" t="s">
        <v>164</v>
      </c>
      <c r="D875" t="s">
        <v>164</v>
      </c>
      <c r="E875">
        <v>3019111</v>
      </c>
      <c r="F875" t="s">
        <v>21</v>
      </c>
    </row>
    <row r="876" spans="2:6" x14ac:dyDescent="0.25">
      <c r="B876" t="s">
        <v>984</v>
      </c>
      <c r="C876" t="s">
        <v>293</v>
      </c>
      <c r="D876" t="s">
        <v>293</v>
      </c>
      <c r="E876">
        <v>3019113</v>
      </c>
      <c r="F876" t="s">
        <v>21</v>
      </c>
    </row>
    <row r="877" spans="2:6" x14ac:dyDescent="0.25">
      <c r="B877" t="s">
        <v>985</v>
      </c>
      <c r="C877" t="s">
        <v>412</v>
      </c>
      <c r="D877" t="s">
        <v>412</v>
      </c>
      <c r="E877">
        <v>3020014</v>
      </c>
      <c r="F877" t="s">
        <v>383</v>
      </c>
    </row>
    <row r="878" spans="2:6" x14ac:dyDescent="0.25">
      <c r="B878" t="s">
        <v>986</v>
      </c>
      <c r="C878" t="s">
        <v>381</v>
      </c>
      <c r="D878" t="s">
        <v>381</v>
      </c>
      <c r="E878">
        <v>3020015</v>
      </c>
      <c r="F878" t="s">
        <v>383</v>
      </c>
    </row>
    <row r="879" spans="2:6" x14ac:dyDescent="0.25">
      <c r="B879" t="s">
        <v>987</v>
      </c>
      <c r="C879" t="s">
        <v>539</v>
      </c>
      <c r="D879" t="s">
        <v>539</v>
      </c>
      <c r="E879">
        <v>3020016</v>
      </c>
      <c r="F879" t="s">
        <v>383</v>
      </c>
    </row>
    <row r="880" spans="2:6" x14ac:dyDescent="0.25">
      <c r="B880" t="s">
        <v>988</v>
      </c>
      <c r="C880" t="s">
        <v>668</v>
      </c>
      <c r="D880" t="s">
        <v>2001</v>
      </c>
      <c r="E880">
        <v>3017085</v>
      </c>
      <c r="F880" t="s">
        <v>116</v>
      </c>
    </row>
    <row r="881" spans="2:6" x14ac:dyDescent="0.25">
      <c r="B881" t="s">
        <v>989</v>
      </c>
      <c r="C881" t="s">
        <v>381</v>
      </c>
      <c r="D881" t="s">
        <v>381</v>
      </c>
      <c r="E881">
        <v>3020017</v>
      </c>
      <c r="F881" t="s">
        <v>383</v>
      </c>
    </row>
    <row r="882" spans="2:6" x14ac:dyDescent="0.25">
      <c r="B882" t="s">
        <v>990</v>
      </c>
      <c r="C882" t="s">
        <v>381</v>
      </c>
      <c r="D882" t="s">
        <v>381</v>
      </c>
      <c r="E882">
        <v>3020018</v>
      </c>
      <c r="F882" t="s">
        <v>383</v>
      </c>
    </row>
    <row r="883" spans="2:6" x14ac:dyDescent="0.25">
      <c r="B883" t="s">
        <v>991</v>
      </c>
      <c r="C883" t="s">
        <v>381</v>
      </c>
      <c r="D883" t="s">
        <v>381</v>
      </c>
      <c r="E883">
        <v>3020019</v>
      </c>
      <c r="F883" t="s">
        <v>383</v>
      </c>
    </row>
    <row r="884" spans="2:6" x14ac:dyDescent="0.25">
      <c r="B884" t="s">
        <v>992</v>
      </c>
      <c r="C884" t="s">
        <v>539</v>
      </c>
      <c r="D884" t="s">
        <v>539</v>
      </c>
      <c r="E884">
        <v>3020020</v>
      </c>
      <c r="F884" t="s">
        <v>383</v>
      </c>
    </row>
    <row r="885" spans="2:6" x14ac:dyDescent="0.25">
      <c r="B885" t="s">
        <v>993</v>
      </c>
      <c r="C885" t="s">
        <v>412</v>
      </c>
      <c r="D885" t="s">
        <v>412</v>
      </c>
      <c r="E885">
        <v>3020021</v>
      </c>
      <c r="F885" t="s">
        <v>383</v>
      </c>
    </row>
    <row r="886" spans="2:6" x14ac:dyDescent="0.25">
      <c r="B886" t="s">
        <v>994</v>
      </c>
      <c r="C886" t="s">
        <v>534</v>
      </c>
      <c r="D886" t="s">
        <v>534</v>
      </c>
      <c r="E886">
        <v>3020023</v>
      </c>
      <c r="F886" t="s">
        <v>383</v>
      </c>
    </row>
    <row r="887" spans="2:6" x14ac:dyDescent="0.25">
      <c r="B887" t="s">
        <v>995</v>
      </c>
      <c r="C887" t="s">
        <v>381</v>
      </c>
      <c r="D887" t="s">
        <v>381</v>
      </c>
      <c r="E887">
        <v>3020024</v>
      </c>
      <c r="F887" t="s">
        <v>383</v>
      </c>
    </row>
    <row r="888" spans="2:6" x14ac:dyDescent="0.25">
      <c r="B888" t="s">
        <v>996</v>
      </c>
      <c r="C888" t="s">
        <v>539</v>
      </c>
      <c r="D888" t="s">
        <v>539</v>
      </c>
      <c r="E888">
        <v>3020025</v>
      </c>
      <c r="F888" t="s">
        <v>383</v>
      </c>
    </row>
    <row r="889" spans="2:6" x14ac:dyDescent="0.25">
      <c r="B889" t="s">
        <v>997</v>
      </c>
      <c r="C889" t="s">
        <v>381</v>
      </c>
      <c r="D889" t="s">
        <v>381</v>
      </c>
      <c r="E889">
        <v>3020026</v>
      </c>
      <c r="F889" t="s">
        <v>383</v>
      </c>
    </row>
    <row r="890" spans="2:6" x14ac:dyDescent="0.25">
      <c r="B890" t="s">
        <v>998</v>
      </c>
      <c r="C890" t="s">
        <v>534</v>
      </c>
      <c r="D890" t="s">
        <v>534</v>
      </c>
      <c r="E890">
        <v>3020027</v>
      </c>
      <c r="F890" t="s">
        <v>383</v>
      </c>
    </row>
    <row r="891" spans="2:6" x14ac:dyDescent="0.25">
      <c r="B891" t="s">
        <v>999</v>
      </c>
      <c r="C891" t="s">
        <v>381</v>
      </c>
      <c r="D891" t="s">
        <v>381</v>
      </c>
      <c r="E891">
        <v>3020028</v>
      </c>
      <c r="F891" t="s">
        <v>383</v>
      </c>
    </row>
    <row r="892" spans="2:6" x14ac:dyDescent="0.25">
      <c r="B892" t="s">
        <v>1000</v>
      </c>
      <c r="C892" t="s">
        <v>534</v>
      </c>
      <c r="D892" t="s">
        <v>534</v>
      </c>
      <c r="E892">
        <v>3020029</v>
      </c>
      <c r="F892" t="s">
        <v>383</v>
      </c>
    </row>
    <row r="893" spans="2:6" x14ac:dyDescent="0.25">
      <c r="B893" t="s">
        <v>1001</v>
      </c>
      <c r="C893" t="s">
        <v>412</v>
      </c>
      <c r="D893" t="s">
        <v>412</v>
      </c>
      <c r="E893">
        <v>3020030</v>
      </c>
      <c r="F893" t="s">
        <v>383</v>
      </c>
    </row>
    <row r="894" spans="2:6" x14ac:dyDescent="0.25">
      <c r="B894" t="s">
        <v>1002</v>
      </c>
      <c r="C894" t="s">
        <v>539</v>
      </c>
      <c r="D894" t="s">
        <v>539</v>
      </c>
      <c r="E894">
        <v>3020031</v>
      </c>
      <c r="F894" t="s">
        <v>383</v>
      </c>
    </row>
    <row r="895" spans="2:6" x14ac:dyDescent="0.25">
      <c r="B895" t="s">
        <v>1003</v>
      </c>
      <c r="C895" t="s">
        <v>381</v>
      </c>
      <c r="D895" t="s">
        <v>381</v>
      </c>
      <c r="E895">
        <v>3020032</v>
      </c>
      <c r="F895" t="s">
        <v>383</v>
      </c>
    </row>
    <row r="896" spans="2:6" x14ac:dyDescent="0.25">
      <c r="B896" t="s">
        <v>1004</v>
      </c>
      <c r="C896" t="s">
        <v>412</v>
      </c>
      <c r="D896" t="s">
        <v>412</v>
      </c>
      <c r="E896">
        <v>3020033</v>
      </c>
      <c r="F896" t="s">
        <v>383</v>
      </c>
    </row>
    <row r="897" spans="2:6" x14ac:dyDescent="0.25">
      <c r="B897" t="s">
        <v>1005</v>
      </c>
      <c r="C897" t="s">
        <v>381</v>
      </c>
      <c r="D897" t="s">
        <v>381</v>
      </c>
      <c r="E897">
        <v>3020034</v>
      </c>
      <c r="F897" t="s">
        <v>383</v>
      </c>
    </row>
    <row r="898" spans="2:6" x14ac:dyDescent="0.25">
      <c r="B898" t="s">
        <v>1006</v>
      </c>
      <c r="C898" t="s">
        <v>534</v>
      </c>
      <c r="D898" t="s">
        <v>534</v>
      </c>
      <c r="E898">
        <v>3020035</v>
      </c>
      <c r="F898" t="s">
        <v>383</v>
      </c>
    </row>
    <row r="899" spans="2:6" x14ac:dyDescent="0.25">
      <c r="B899" t="s">
        <v>1007</v>
      </c>
      <c r="C899" t="s">
        <v>539</v>
      </c>
      <c r="D899" t="s">
        <v>539</v>
      </c>
      <c r="E899">
        <v>3020022</v>
      </c>
      <c r="F899" t="s">
        <v>383</v>
      </c>
    </row>
    <row r="900" spans="2:6" x14ac:dyDescent="0.25">
      <c r="B900" t="s">
        <v>1008</v>
      </c>
      <c r="C900" t="s">
        <v>381</v>
      </c>
      <c r="D900" t="s">
        <v>381</v>
      </c>
      <c r="E900">
        <v>3020036</v>
      </c>
      <c r="F900" t="s">
        <v>383</v>
      </c>
    </row>
    <row r="901" spans="2:6" x14ac:dyDescent="0.25">
      <c r="B901" t="s">
        <v>1009</v>
      </c>
      <c r="C901" t="s">
        <v>539</v>
      </c>
      <c r="D901" t="s">
        <v>539</v>
      </c>
      <c r="E901">
        <v>3020037</v>
      </c>
      <c r="F901" t="s">
        <v>383</v>
      </c>
    </row>
    <row r="902" spans="2:6" x14ac:dyDescent="0.25">
      <c r="B902" t="s">
        <v>1010</v>
      </c>
      <c r="C902" t="s">
        <v>975</v>
      </c>
      <c r="D902" t="s">
        <v>975</v>
      </c>
      <c r="E902">
        <v>3015051</v>
      </c>
      <c r="F902" t="s">
        <v>958</v>
      </c>
    </row>
    <row r="903" spans="2:6" x14ac:dyDescent="0.25">
      <c r="B903" t="s">
        <v>1011</v>
      </c>
      <c r="C903" t="s">
        <v>960</v>
      </c>
      <c r="D903" t="s">
        <v>960</v>
      </c>
      <c r="E903">
        <v>3015055</v>
      </c>
      <c r="F903" t="s">
        <v>958</v>
      </c>
    </row>
    <row r="904" spans="2:6" x14ac:dyDescent="0.25">
      <c r="B904" t="s">
        <v>1012</v>
      </c>
      <c r="C904" t="s">
        <v>184</v>
      </c>
      <c r="D904" t="s">
        <v>184</v>
      </c>
      <c r="E904">
        <v>3015076</v>
      </c>
      <c r="F904" t="s">
        <v>958</v>
      </c>
    </row>
    <row r="905" spans="2:6" x14ac:dyDescent="0.25">
      <c r="B905" t="s">
        <v>1013</v>
      </c>
      <c r="C905" t="s">
        <v>952</v>
      </c>
      <c r="D905" t="s">
        <v>952</v>
      </c>
      <c r="E905">
        <v>3016122</v>
      </c>
      <c r="F905" t="s">
        <v>113</v>
      </c>
    </row>
    <row r="906" spans="2:6" x14ac:dyDescent="0.25">
      <c r="B906" t="s">
        <v>1014</v>
      </c>
      <c r="C906" t="s">
        <v>952</v>
      </c>
      <c r="D906" t="s">
        <v>952</v>
      </c>
      <c r="E906">
        <v>3016133</v>
      </c>
      <c r="F906" t="s">
        <v>113</v>
      </c>
    </row>
    <row r="907" spans="2:6" x14ac:dyDescent="0.25">
      <c r="B907" t="s">
        <v>1015</v>
      </c>
      <c r="C907" t="s">
        <v>941</v>
      </c>
      <c r="D907" t="s">
        <v>941</v>
      </c>
      <c r="E907">
        <v>3016134</v>
      </c>
      <c r="F907" t="s">
        <v>113</v>
      </c>
    </row>
    <row r="908" spans="2:6" x14ac:dyDescent="0.25">
      <c r="B908" t="s">
        <v>1016</v>
      </c>
      <c r="C908" t="s">
        <v>948</v>
      </c>
      <c r="D908" t="s">
        <v>931</v>
      </c>
      <c r="E908">
        <v>3016135</v>
      </c>
      <c r="F908" t="s">
        <v>113</v>
      </c>
    </row>
    <row r="909" spans="2:6" x14ac:dyDescent="0.25">
      <c r="B909" t="s">
        <v>1017</v>
      </c>
      <c r="C909" t="s">
        <v>941</v>
      </c>
      <c r="D909" t="s">
        <v>941</v>
      </c>
      <c r="E909">
        <v>3016136</v>
      </c>
      <c r="F909" t="s">
        <v>113</v>
      </c>
    </row>
    <row r="910" spans="2:6" x14ac:dyDescent="0.25">
      <c r="B910" t="s">
        <v>1018</v>
      </c>
      <c r="C910" t="s">
        <v>937</v>
      </c>
      <c r="D910" t="s">
        <v>937</v>
      </c>
      <c r="E910">
        <v>3016137</v>
      </c>
      <c r="F910" t="s">
        <v>113</v>
      </c>
    </row>
    <row r="911" spans="2:6" x14ac:dyDescent="0.25">
      <c r="B911" t="s">
        <v>1019</v>
      </c>
      <c r="C911" t="s">
        <v>111</v>
      </c>
      <c r="D911" t="s">
        <v>111</v>
      </c>
      <c r="E911">
        <v>3016143</v>
      </c>
      <c r="F911" t="s">
        <v>113</v>
      </c>
    </row>
    <row r="912" spans="2:6" x14ac:dyDescent="0.25">
      <c r="B912" t="s">
        <v>1020</v>
      </c>
      <c r="C912" t="s">
        <v>975</v>
      </c>
      <c r="D912" t="s">
        <v>975</v>
      </c>
      <c r="E912">
        <v>3015040</v>
      </c>
      <c r="F912" t="s">
        <v>958</v>
      </c>
    </row>
    <row r="913" spans="2:6" x14ac:dyDescent="0.25">
      <c r="B913" t="s">
        <v>1021</v>
      </c>
      <c r="C913" t="s">
        <v>962</v>
      </c>
      <c r="D913" t="s">
        <v>962</v>
      </c>
      <c r="E913">
        <v>3015114</v>
      </c>
      <c r="F913" t="s">
        <v>958</v>
      </c>
    </row>
    <row r="914" spans="2:6" x14ac:dyDescent="0.25">
      <c r="B914" t="s">
        <v>1022</v>
      </c>
      <c r="C914" t="s">
        <v>960</v>
      </c>
      <c r="D914" t="s">
        <v>960</v>
      </c>
      <c r="E914">
        <v>3015115</v>
      </c>
      <c r="F914" t="s">
        <v>958</v>
      </c>
    </row>
    <row r="915" spans="2:6" x14ac:dyDescent="0.25">
      <c r="B915" t="s">
        <v>1023</v>
      </c>
      <c r="C915" t="s">
        <v>931</v>
      </c>
      <c r="D915" t="s">
        <v>933</v>
      </c>
      <c r="E915">
        <v>3016139</v>
      </c>
      <c r="F915" t="s">
        <v>113</v>
      </c>
    </row>
    <row r="916" spans="2:6" x14ac:dyDescent="0.25">
      <c r="B916" t="s">
        <v>1024</v>
      </c>
      <c r="C916" t="s">
        <v>952</v>
      </c>
      <c r="D916" t="s">
        <v>952</v>
      </c>
      <c r="E916">
        <v>3016140</v>
      </c>
      <c r="F916" t="s">
        <v>113</v>
      </c>
    </row>
    <row r="917" spans="2:6" x14ac:dyDescent="0.25">
      <c r="B917" t="s">
        <v>1025</v>
      </c>
      <c r="C917" t="s">
        <v>939</v>
      </c>
      <c r="D917" t="s">
        <v>939</v>
      </c>
      <c r="E917">
        <v>3016141</v>
      </c>
      <c r="F917" t="s">
        <v>113</v>
      </c>
    </row>
    <row r="918" spans="2:6" x14ac:dyDescent="0.25">
      <c r="B918" t="s">
        <v>1026</v>
      </c>
      <c r="C918" t="s">
        <v>941</v>
      </c>
      <c r="D918" t="s">
        <v>941</v>
      </c>
      <c r="E918">
        <v>3016151</v>
      </c>
      <c r="F918" t="s">
        <v>113</v>
      </c>
    </row>
    <row r="919" spans="2:6" x14ac:dyDescent="0.25">
      <c r="B919" t="s">
        <v>1028</v>
      </c>
      <c r="C919" t="s">
        <v>1027</v>
      </c>
      <c r="D919" t="s">
        <v>1027</v>
      </c>
      <c r="E919">
        <v>3015074</v>
      </c>
      <c r="F919" t="s">
        <v>958</v>
      </c>
    </row>
    <row r="920" spans="2:6" x14ac:dyDescent="0.25">
      <c r="B920" t="s">
        <v>1029</v>
      </c>
      <c r="C920" t="s">
        <v>956</v>
      </c>
      <c r="D920" t="s">
        <v>956</v>
      </c>
      <c r="E920">
        <v>3015077</v>
      </c>
      <c r="F920" t="s">
        <v>958</v>
      </c>
    </row>
    <row r="921" spans="2:6" x14ac:dyDescent="0.25">
      <c r="B921" t="s">
        <v>1030</v>
      </c>
      <c r="C921" t="s">
        <v>845</v>
      </c>
      <c r="D921" t="s">
        <v>845</v>
      </c>
      <c r="E921">
        <v>3016156</v>
      </c>
      <c r="F921" t="s">
        <v>113</v>
      </c>
    </row>
    <row r="922" spans="2:6" x14ac:dyDescent="0.25">
      <c r="B922" t="s">
        <v>1031</v>
      </c>
      <c r="C922" t="s">
        <v>933</v>
      </c>
      <c r="D922" t="s">
        <v>1271</v>
      </c>
      <c r="E922">
        <v>3016158</v>
      </c>
      <c r="F922" t="s">
        <v>113</v>
      </c>
    </row>
    <row r="923" spans="2:6" x14ac:dyDescent="0.25">
      <c r="B923" t="s">
        <v>1033</v>
      </c>
      <c r="C923" t="s">
        <v>1032</v>
      </c>
      <c r="D923" t="s">
        <v>1032</v>
      </c>
      <c r="E923">
        <v>3016159</v>
      </c>
      <c r="F923" t="s">
        <v>113</v>
      </c>
    </row>
    <row r="924" spans="2:6" x14ac:dyDescent="0.25">
      <c r="B924" t="s">
        <v>1034</v>
      </c>
      <c r="C924" t="s">
        <v>931</v>
      </c>
      <c r="D924" t="s">
        <v>933</v>
      </c>
      <c r="E924">
        <v>3016160</v>
      </c>
      <c r="F924" t="s">
        <v>113</v>
      </c>
    </row>
    <row r="925" spans="2:6" x14ac:dyDescent="0.25">
      <c r="B925" t="s">
        <v>1035</v>
      </c>
      <c r="C925" t="s">
        <v>943</v>
      </c>
      <c r="D925" t="s">
        <v>943</v>
      </c>
      <c r="E925">
        <v>3016161</v>
      </c>
      <c r="F925" t="s">
        <v>113</v>
      </c>
    </row>
    <row r="926" spans="2:6" x14ac:dyDescent="0.25">
      <c r="B926" t="s">
        <v>1036</v>
      </c>
      <c r="C926" t="s">
        <v>937</v>
      </c>
      <c r="D926" t="s">
        <v>937</v>
      </c>
      <c r="E926">
        <v>3016162</v>
      </c>
      <c r="F926" t="s">
        <v>113</v>
      </c>
    </row>
    <row r="927" spans="2:6" x14ac:dyDescent="0.25">
      <c r="B927" t="s">
        <v>1038</v>
      </c>
      <c r="C927" t="s">
        <v>1037</v>
      </c>
      <c r="D927" t="s">
        <v>1037</v>
      </c>
      <c r="E927">
        <v>3016123</v>
      </c>
      <c r="F927" t="s">
        <v>113</v>
      </c>
    </row>
    <row r="928" spans="2:6" x14ac:dyDescent="0.25">
      <c r="B928" t="s">
        <v>1039</v>
      </c>
      <c r="C928" t="s">
        <v>943</v>
      </c>
      <c r="D928" t="s">
        <v>943</v>
      </c>
      <c r="E928">
        <v>3016144</v>
      </c>
      <c r="F928" t="s">
        <v>113</v>
      </c>
    </row>
    <row r="929" spans="2:6" x14ac:dyDescent="0.25">
      <c r="B929" t="s">
        <v>1040</v>
      </c>
      <c r="C929" t="s">
        <v>941</v>
      </c>
      <c r="D929" t="s">
        <v>941</v>
      </c>
      <c r="E929">
        <v>3016145</v>
      </c>
      <c r="F929" t="s">
        <v>113</v>
      </c>
    </row>
    <row r="930" spans="2:6" x14ac:dyDescent="0.25">
      <c r="B930" t="s">
        <v>1041</v>
      </c>
      <c r="C930" t="s">
        <v>941</v>
      </c>
      <c r="D930" t="s">
        <v>941</v>
      </c>
      <c r="E930">
        <v>3016146</v>
      </c>
      <c r="F930" t="s">
        <v>113</v>
      </c>
    </row>
    <row r="931" spans="2:6" x14ac:dyDescent="0.25">
      <c r="B931" t="s">
        <v>1042</v>
      </c>
      <c r="C931" t="s">
        <v>111</v>
      </c>
      <c r="D931" t="s">
        <v>111</v>
      </c>
      <c r="E931">
        <v>3016131</v>
      </c>
      <c r="F931" t="s">
        <v>113</v>
      </c>
    </row>
    <row r="932" spans="2:6" x14ac:dyDescent="0.25">
      <c r="B932" t="s">
        <v>1043</v>
      </c>
      <c r="C932" t="s">
        <v>933</v>
      </c>
      <c r="D932" t="s">
        <v>1271</v>
      </c>
      <c r="E932">
        <v>3016147</v>
      </c>
      <c r="F932" t="s">
        <v>113</v>
      </c>
    </row>
    <row r="933" spans="2:6" x14ac:dyDescent="0.25">
      <c r="B933" t="s">
        <v>1044</v>
      </c>
      <c r="C933" t="s">
        <v>933</v>
      </c>
      <c r="D933" t="s">
        <v>1271</v>
      </c>
      <c r="E933">
        <v>3016148</v>
      </c>
      <c r="F933" t="s">
        <v>113</v>
      </c>
    </row>
    <row r="934" spans="2:6" x14ac:dyDescent="0.25">
      <c r="B934" t="s">
        <v>1045</v>
      </c>
      <c r="C934" t="s">
        <v>933</v>
      </c>
      <c r="D934" t="s">
        <v>1271</v>
      </c>
      <c r="E934">
        <v>3016149</v>
      </c>
      <c r="F934" t="s">
        <v>113</v>
      </c>
    </row>
    <row r="935" spans="2:6" x14ac:dyDescent="0.25">
      <c r="B935" t="s">
        <v>1046</v>
      </c>
      <c r="C935" t="s">
        <v>931</v>
      </c>
      <c r="D935" t="s">
        <v>933</v>
      </c>
      <c r="E935">
        <v>3016150</v>
      </c>
      <c r="F935" t="s">
        <v>113</v>
      </c>
    </row>
    <row r="936" spans="2:6" x14ac:dyDescent="0.25">
      <c r="B936" t="s">
        <v>1048</v>
      </c>
      <c r="C936" t="s">
        <v>1047</v>
      </c>
      <c r="D936" t="s">
        <v>1047</v>
      </c>
      <c r="E936">
        <v>3015078</v>
      </c>
      <c r="F936" t="s">
        <v>958</v>
      </c>
    </row>
    <row r="937" spans="2:6" x14ac:dyDescent="0.25">
      <c r="B937" t="s">
        <v>1050</v>
      </c>
      <c r="C937" t="s">
        <v>1049</v>
      </c>
      <c r="D937" t="s">
        <v>1049</v>
      </c>
      <c r="E937">
        <v>3015081</v>
      </c>
      <c r="F937" t="s">
        <v>958</v>
      </c>
    </row>
    <row r="938" spans="2:6" x14ac:dyDescent="0.25">
      <c r="B938" t="s">
        <v>1051</v>
      </c>
      <c r="C938" t="s">
        <v>977</v>
      </c>
      <c r="D938" t="s">
        <v>977</v>
      </c>
      <c r="E938">
        <v>3015082</v>
      </c>
      <c r="F938" t="s">
        <v>958</v>
      </c>
    </row>
    <row r="939" spans="2:6" x14ac:dyDescent="0.25">
      <c r="B939" t="s">
        <v>1053</v>
      </c>
      <c r="C939" t="s">
        <v>1052</v>
      </c>
      <c r="D939" t="s">
        <v>1052</v>
      </c>
      <c r="E939">
        <v>3015085</v>
      </c>
      <c r="F939" t="s">
        <v>958</v>
      </c>
    </row>
    <row r="940" spans="2:6" x14ac:dyDescent="0.25">
      <c r="B940" t="s">
        <v>1054</v>
      </c>
      <c r="C940" t="s">
        <v>956</v>
      </c>
      <c r="D940" t="s">
        <v>956</v>
      </c>
      <c r="E940">
        <v>3015086</v>
      </c>
      <c r="F940" t="s">
        <v>958</v>
      </c>
    </row>
    <row r="941" spans="2:6" x14ac:dyDescent="0.25">
      <c r="B941" t="s">
        <v>1056</v>
      </c>
      <c r="C941" t="s">
        <v>1055</v>
      </c>
      <c r="D941" t="s">
        <v>1055</v>
      </c>
      <c r="E941">
        <v>3015087</v>
      </c>
      <c r="F941" t="s">
        <v>958</v>
      </c>
    </row>
    <row r="942" spans="2:6" x14ac:dyDescent="0.25">
      <c r="B942" t="s">
        <v>1057</v>
      </c>
      <c r="C942" t="s">
        <v>1027</v>
      </c>
      <c r="D942" t="s">
        <v>1027</v>
      </c>
      <c r="E942">
        <v>3015093</v>
      </c>
      <c r="F942" t="s">
        <v>958</v>
      </c>
    </row>
    <row r="943" spans="2:6" x14ac:dyDescent="0.25">
      <c r="B943" t="s">
        <v>1058</v>
      </c>
      <c r="C943" t="s">
        <v>1052</v>
      </c>
      <c r="D943" t="s">
        <v>1052</v>
      </c>
      <c r="E943">
        <v>3015096</v>
      </c>
      <c r="F943" t="s">
        <v>958</v>
      </c>
    </row>
    <row r="944" spans="2:6" x14ac:dyDescent="0.25">
      <c r="B944" t="s">
        <v>1059</v>
      </c>
      <c r="C944" t="s">
        <v>1047</v>
      </c>
      <c r="D944" t="s">
        <v>1047</v>
      </c>
      <c r="E944">
        <v>3015097</v>
      </c>
      <c r="F944" t="s">
        <v>958</v>
      </c>
    </row>
    <row r="945" spans="2:6" x14ac:dyDescent="0.25">
      <c r="B945" t="s">
        <v>1060</v>
      </c>
      <c r="C945" t="s">
        <v>82</v>
      </c>
      <c r="D945" t="s">
        <v>58</v>
      </c>
      <c r="E945">
        <v>3015099</v>
      </c>
      <c r="F945" t="s">
        <v>958</v>
      </c>
    </row>
    <row r="946" spans="2:6" x14ac:dyDescent="0.25">
      <c r="B946" t="s">
        <v>1061</v>
      </c>
      <c r="C946" t="s">
        <v>1047</v>
      </c>
      <c r="D946" t="s">
        <v>1047</v>
      </c>
      <c r="E946">
        <v>3015103</v>
      </c>
      <c r="F946" t="s">
        <v>958</v>
      </c>
    </row>
    <row r="947" spans="2:6" x14ac:dyDescent="0.25">
      <c r="B947" t="s">
        <v>1062</v>
      </c>
      <c r="C947" t="s">
        <v>184</v>
      </c>
      <c r="D947" t="s">
        <v>184</v>
      </c>
      <c r="E947">
        <v>3015105</v>
      </c>
      <c r="F947" t="s">
        <v>958</v>
      </c>
    </row>
    <row r="948" spans="2:6" x14ac:dyDescent="0.25">
      <c r="B948" t="s">
        <v>1063</v>
      </c>
      <c r="C948" t="s">
        <v>962</v>
      </c>
      <c r="D948" t="s">
        <v>962</v>
      </c>
      <c r="E948">
        <v>3015106</v>
      </c>
      <c r="F948" t="s">
        <v>958</v>
      </c>
    </row>
    <row r="949" spans="2:6" x14ac:dyDescent="0.25">
      <c r="B949" t="s">
        <v>1064</v>
      </c>
      <c r="C949" t="s">
        <v>962</v>
      </c>
      <c r="D949" t="s">
        <v>962</v>
      </c>
      <c r="E949">
        <v>3015108</v>
      </c>
      <c r="F949" t="s">
        <v>958</v>
      </c>
    </row>
    <row r="950" spans="2:6" x14ac:dyDescent="0.25">
      <c r="B950" t="s">
        <v>1065</v>
      </c>
      <c r="C950" t="s">
        <v>972</v>
      </c>
      <c r="D950" t="s">
        <v>972</v>
      </c>
      <c r="E950">
        <v>3015112</v>
      </c>
      <c r="F950" t="s">
        <v>958</v>
      </c>
    </row>
    <row r="951" spans="2:6" x14ac:dyDescent="0.25">
      <c r="B951" t="s">
        <v>1066</v>
      </c>
      <c r="C951" t="s">
        <v>967</v>
      </c>
      <c r="D951" t="s">
        <v>967</v>
      </c>
      <c r="E951">
        <v>3015113</v>
      </c>
      <c r="F951" t="s">
        <v>958</v>
      </c>
    </row>
    <row r="952" spans="2:6" x14ac:dyDescent="0.25">
      <c r="B952" t="s">
        <v>1067</v>
      </c>
      <c r="C952" t="s">
        <v>845</v>
      </c>
      <c r="D952" t="s">
        <v>845</v>
      </c>
      <c r="E952">
        <v>3016155</v>
      </c>
      <c r="F952" t="s">
        <v>113</v>
      </c>
    </row>
    <row r="953" spans="2:6" x14ac:dyDescent="0.25">
      <c r="B953" t="s">
        <v>1068</v>
      </c>
      <c r="C953" t="s">
        <v>933</v>
      </c>
      <c r="D953" t="s">
        <v>1271</v>
      </c>
      <c r="E953">
        <v>3016168</v>
      </c>
      <c r="F953" t="s">
        <v>113</v>
      </c>
    </row>
    <row r="954" spans="2:6" x14ac:dyDescent="0.25">
      <c r="B954" t="s">
        <v>1069</v>
      </c>
      <c r="C954" t="s">
        <v>1037</v>
      </c>
      <c r="D954" t="s">
        <v>1037</v>
      </c>
      <c r="E954">
        <v>3016169</v>
      </c>
      <c r="F954" t="s">
        <v>113</v>
      </c>
    </row>
    <row r="955" spans="2:6" x14ac:dyDescent="0.25">
      <c r="B955" t="s">
        <v>1070</v>
      </c>
      <c r="C955" t="s">
        <v>111</v>
      </c>
      <c r="D955" t="s">
        <v>111</v>
      </c>
      <c r="E955">
        <v>3016170</v>
      </c>
      <c r="F955" t="s">
        <v>113</v>
      </c>
    </row>
    <row r="956" spans="2:6" x14ac:dyDescent="0.25">
      <c r="B956" t="s">
        <v>1071</v>
      </c>
      <c r="C956" t="s">
        <v>111</v>
      </c>
      <c r="D956" t="s">
        <v>111</v>
      </c>
      <c r="E956">
        <v>3016171</v>
      </c>
      <c r="F956" t="s">
        <v>113</v>
      </c>
    </row>
    <row r="957" spans="2:6" x14ac:dyDescent="0.25">
      <c r="B957" t="s">
        <v>1072</v>
      </c>
      <c r="C957" t="s">
        <v>943</v>
      </c>
      <c r="D957" t="s">
        <v>943</v>
      </c>
      <c r="E957">
        <v>3016173</v>
      </c>
      <c r="F957" t="s">
        <v>113</v>
      </c>
    </row>
    <row r="958" spans="2:6" x14ac:dyDescent="0.25">
      <c r="B958" t="s">
        <v>1073</v>
      </c>
      <c r="C958" t="s">
        <v>1032</v>
      </c>
      <c r="D958" t="s">
        <v>1032</v>
      </c>
      <c r="E958">
        <v>3016174</v>
      </c>
      <c r="F958" t="s">
        <v>113</v>
      </c>
    </row>
    <row r="959" spans="2:6" x14ac:dyDescent="0.25">
      <c r="B959" t="s">
        <v>1074</v>
      </c>
      <c r="C959" t="s">
        <v>1052</v>
      </c>
      <c r="D959" t="s">
        <v>1052</v>
      </c>
      <c r="E959">
        <v>3015134</v>
      </c>
      <c r="F959" t="s">
        <v>958</v>
      </c>
    </row>
    <row r="960" spans="2:6" x14ac:dyDescent="0.25">
      <c r="B960" t="s">
        <v>1075</v>
      </c>
      <c r="C960" t="s">
        <v>44</v>
      </c>
      <c r="D960" t="s">
        <v>127</v>
      </c>
      <c r="E960">
        <v>3015110</v>
      </c>
      <c r="F960" t="s">
        <v>958</v>
      </c>
    </row>
    <row r="961" spans="2:6" x14ac:dyDescent="0.25">
      <c r="B961" t="s">
        <v>1076</v>
      </c>
      <c r="C961" t="s">
        <v>929</v>
      </c>
      <c r="D961" t="s">
        <v>1233</v>
      </c>
      <c r="E961">
        <v>3016153</v>
      </c>
      <c r="F961" t="s">
        <v>113</v>
      </c>
    </row>
    <row r="962" spans="2:6" x14ac:dyDescent="0.25">
      <c r="B962" t="s">
        <v>1077</v>
      </c>
      <c r="C962" t="s">
        <v>948</v>
      </c>
      <c r="D962" t="s">
        <v>931</v>
      </c>
      <c r="E962">
        <v>3016154</v>
      </c>
      <c r="F962" t="s">
        <v>113</v>
      </c>
    </row>
    <row r="963" spans="2:6" x14ac:dyDescent="0.25">
      <c r="B963" t="s">
        <v>1078</v>
      </c>
      <c r="C963" t="s">
        <v>937</v>
      </c>
      <c r="D963" t="s">
        <v>937</v>
      </c>
      <c r="E963">
        <v>3016179</v>
      </c>
      <c r="F963" t="s">
        <v>113</v>
      </c>
    </row>
    <row r="964" spans="2:6" x14ac:dyDescent="0.25">
      <c r="B964" t="s">
        <v>1079</v>
      </c>
      <c r="C964" t="s">
        <v>939</v>
      </c>
      <c r="D964" t="s">
        <v>939</v>
      </c>
      <c r="E964">
        <v>3016157</v>
      </c>
      <c r="F964" t="s">
        <v>113</v>
      </c>
    </row>
    <row r="965" spans="2:6" x14ac:dyDescent="0.25">
      <c r="B965" t="s">
        <v>1080</v>
      </c>
      <c r="C965" t="s">
        <v>929</v>
      </c>
      <c r="D965" t="s">
        <v>1233</v>
      </c>
      <c r="E965">
        <v>3016172</v>
      </c>
      <c r="F965" t="s">
        <v>113</v>
      </c>
    </row>
    <row r="966" spans="2:6" x14ac:dyDescent="0.25">
      <c r="B966" t="s">
        <v>1081</v>
      </c>
      <c r="C966" t="s">
        <v>937</v>
      </c>
      <c r="D966" t="s">
        <v>937</v>
      </c>
      <c r="E966">
        <v>3016180</v>
      </c>
      <c r="F966" t="s">
        <v>113</v>
      </c>
    </row>
    <row r="967" spans="2:6" x14ac:dyDescent="0.25">
      <c r="B967" t="s">
        <v>1082</v>
      </c>
      <c r="C967" t="s">
        <v>929</v>
      </c>
      <c r="D967" t="s">
        <v>1233</v>
      </c>
      <c r="E967">
        <v>3016167</v>
      </c>
      <c r="F967" t="s">
        <v>113</v>
      </c>
    </row>
    <row r="968" spans="2:6" x14ac:dyDescent="0.25">
      <c r="B968" t="s">
        <v>1083</v>
      </c>
      <c r="C968" t="s">
        <v>937</v>
      </c>
      <c r="D968" t="s">
        <v>937</v>
      </c>
      <c r="E968">
        <v>3016182</v>
      </c>
      <c r="F968" t="s">
        <v>113</v>
      </c>
    </row>
    <row r="969" spans="2:6" x14ac:dyDescent="0.25">
      <c r="B969" t="s">
        <v>1084</v>
      </c>
      <c r="C969" t="s">
        <v>941</v>
      </c>
      <c r="D969" t="s">
        <v>941</v>
      </c>
      <c r="E969">
        <v>3016184</v>
      </c>
      <c r="F969" t="s">
        <v>113</v>
      </c>
    </row>
    <row r="970" spans="2:6" x14ac:dyDescent="0.25">
      <c r="B970" t="s">
        <v>1085</v>
      </c>
      <c r="C970" t="s">
        <v>845</v>
      </c>
      <c r="D970" t="s">
        <v>845</v>
      </c>
      <c r="E970">
        <v>3016185</v>
      </c>
      <c r="F970" t="s">
        <v>113</v>
      </c>
    </row>
    <row r="971" spans="2:6" x14ac:dyDescent="0.25">
      <c r="B971" t="s">
        <v>1086</v>
      </c>
      <c r="C971" t="s">
        <v>845</v>
      </c>
      <c r="D971" t="s">
        <v>845</v>
      </c>
      <c r="E971">
        <v>3016186</v>
      </c>
      <c r="F971" t="s">
        <v>113</v>
      </c>
    </row>
    <row r="972" spans="2:6" x14ac:dyDescent="0.25">
      <c r="B972" t="s">
        <v>1087</v>
      </c>
      <c r="C972" t="s">
        <v>933</v>
      </c>
      <c r="D972" t="s">
        <v>1271</v>
      </c>
      <c r="E972">
        <v>3016187</v>
      </c>
      <c r="F972" t="s">
        <v>113</v>
      </c>
    </row>
    <row r="973" spans="2:6" x14ac:dyDescent="0.25">
      <c r="B973" t="s">
        <v>1088</v>
      </c>
      <c r="C973" t="s">
        <v>941</v>
      </c>
      <c r="D973" t="s">
        <v>941</v>
      </c>
      <c r="E973">
        <v>3016188</v>
      </c>
      <c r="F973" t="s">
        <v>113</v>
      </c>
    </row>
    <row r="974" spans="2:6" x14ac:dyDescent="0.25">
      <c r="B974" t="s">
        <v>1089</v>
      </c>
      <c r="C974" t="s">
        <v>931</v>
      </c>
      <c r="D974" t="s">
        <v>933</v>
      </c>
      <c r="E974">
        <v>3016189</v>
      </c>
      <c r="F974" t="s">
        <v>113</v>
      </c>
    </row>
    <row r="975" spans="2:6" x14ac:dyDescent="0.25">
      <c r="B975" t="s">
        <v>1090</v>
      </c>
      <c r="C975" t="s">
        <v>941</v>
      </c>
      <c r="D975" t="s">
        <v>941</v>
      </c>
      <c r="E975">
        <v>3016190</v>
      </c>
      <c r="F975" t="s">
        <v>113</v>
      </c>
    </row>
    <row r="976" spans="2:6" x14ac:dyDescent="0.25">
      <c r="B976" t="s">
        <v>1092</v>
      </c>
      <c r="C976" t="s">
        <v>1091</v>
      </c>
      <c r="D976" t="s">
        <v>1091</v>
      </c>
      <c r="E976">
        <v>3015146</v>
      </c>
      <c r="F976" t="s">
        <v>958</v>
      </c>
    </row>
    <row r="977" spans="2:6" x14ac:dyDescent="0.25">
      <c r="B977" t="s">
        <v>1093</v>
      </c>
      <c r="C977" t="s">
        <v>972</v>
      </c>
      <c r="D977" t="s">
        <v>972</v>
      </c>
      <c r="E977">
        <v>3015150</v>
      </c>
      <c r="F977" t="s">
        <v>958</v>
      </c>
    </row>
    <row r="978" spans="2:6" x14ac:dyDescent="0.25">
      <c r="B978" t="s">
        <v>1094</v>
      </c>
      <c r="C978" t="s">
        <v>960</v>
      </c>
      <c r="D978" t="s">
        <v>960</v>
      </c>
      <c r="E978">
        <v>3015151</v>
      </c>
      <c r="F978" t="s">
        <v>958</v>
      </c>
    </row>
    <row r="979" spans="2:6" x14ac:dyDescent="0.25">
      <c r="B979" t="s">
        <v>1095</v>
      </c>
      <c r="C979" t="s">
        <v>82</v>
      </c>
      <c r="D979" t="s">
        <v>58</v>
      </c>
      <c r="E979">
        <v>3015154</v>
      </c>
      <c r="F979" t="s">
        <v>958</v>
      </c>
    </row>
    <row r="980" spans="2:6" x14ac:dyDescent="0.25">
      <c r="B980" t="s">
        <v>1096</v>
      </c>
      <c r="C980" t="s">
        <v>82</v>
      </c>
      <c r="D980" t="s">
        <v>58</v>
      </c>
      <c r="E980">
        <v>3015155</v>
      </c>
      <c r="F980" t="s">
        <v>958</v>
      </c>
    </row>
    <row r="981" spans="2:6" x14ac:dyDescent="0.25">
      <c r="B981" t="s">
        <v>1097</v>
      </c>
      <c r="C981" t="s">
        <v>933</v>
      </c>
      <c r="D981" t="s">
        <v>1271</v>
      </c>
      <c r="E981">
        <v>3016175</v>
      </c>
      <c r="F981" t="s">
        <v>113</v>
      </c>
    </row>
    <row r="982" spans="2:6" x14ac:dyDescent="0.25">
      <c r="B982" t="s">
        <v>1098</v>
      </c>
      <c r="C982" t="s">
        <v>960</v>
      </c>
      <c r="D982" t="s">
        <v>960</v>
      </c>
      <c r="E982">
        <v>3015158</v>
      </c>
      <c r="F982" t="s">
        <v>958</v>
      </c>
    </row>
    <row r="983" spans="2:6" x14ac:dyDescent="0.25">
      <c r="B983" t="s">
        <v>1099</v>
      </c>
      <c r="C983" t="s">
        <v>967</v>
      </c>
      <c r="D983" t="s">
        <v>967</v>
      </c>
      <c r="E983">
        <v>3015164</v>
      </c>
      <c r="F983" t="s">
        <v>958</v>
      </c>
    </row>
    <row r="984" spans="2:6" x14ac:dyDescent="0.25">
      <c r="B984" t="s">
        <v>1100</v>
      </c>
      <c r="C984" t="s">
        <v>972</v>
      </c>
      <c r="D984" t="s">
        <v>972</v>
      </c>
      <c r="E984">
        <v>3015165</v>
      </c>
      <c r="F984" t="s">
        <v>958</v>
      </c>
    </row>
    <row r="985" spans="2:6" x14ac:dyDescent="0.25">
      <c r="B985" t="s">
        <v>1102</v>
      </c>
      <c r="C985" t="s">
        <v>1101</v>
      </c>
      <c r="D985" t="s">
        <v>1101</v>
      </c>
      <c r="E985">
        <v>3015166</v>
      </c>
      <c r="F985" t="s">
        <v>958</v>
      </c>
    </row>
    <row r="986" spans="2:6" x14ac:dyDescent="0.25">
      <c r="B986" t="s">
        <v>1103</v>
      </c>
      <c r="C986" t="s">
        <v>82</v>
      </c>
      <c r="D986" t="s">
        <v>58</v>
      </c>
      <c r="E986">
        <v>3015168</v>
      </c>
      <c r="F986" t="s">
        <v>958</v>
      </c>
    </row>
    <row r="987" spans="2:6" x14ac:dyDescent="0.25">
      <c r="B987" t="s">
        <v>1105</v>
      </c>
      <c r="C987" t="s">
        <v>1104</v>
      </c>
      <c r="D987" t="s">
        <v>1104</v>
      </c>
      <c r="E987">
        <v>3015169</v>
      </c>
      <c r="F987" t="s">
        <v>958</v>
      </c>
    </row>
    <row r="988" spans="2:6" x14ac:dyDescent="0.25">
      <c r="B988" t="s">
        <v>1106</v>
      </c>
      <c r="C988" t="s">
        <v>1055</v>
      </c>
      <c r="D988" t="s">
        <v>1055</v>
      </c>
      <c r="E988">
        <v>3015170</v>
      </c>
      <c r="F988" t="s">
        <v>958</v>
      </c>
    </row>
    <row r="989" spans="2:6" x14ac:dyDescent="0.25">
      <c r="B989" t="s">
        <v>1107</v>
      </c>
      <c r="C989" t="s">
        <v>941</v>
      </c>
      <c r="D989" t="s">
        <v>941</v>
      </c>
      <c r="E989">
        <v>3016191</v>
      </c>
      <c r="F989" t="s">
        <v>113</v>
      </c>
    </row>
    <row r="990" spans="2:6" x14ac:dyDescent="0.25">
      <c r="B990" t="s">
        <v>1108</v>
      </c>
      <c r="C990" t="s">
        <v>931</v>
      </c>
      <c r="D990" t="s">
        <v>933</v>
      </c>
      <c r="E990">
        <v>3016194</v>
      </c>
      <c r="F990" t="s">
        <v>113</v>
      </c>
    </row>
    <row r="991" spans="2:6" x14ac:dyDescent="0.25">
      <c r="B991" t="s">
        <v>1109</v>
      </c>
      <c r="C991" t="s">
        <v>933</v>
      </c>
      <c r="D991" t="s">
        <v>1271</v>
      </c>
      <c r="E991">
        <v>3016201</v>
      </c>
      <c r="F991" t="s">
        <v>113</v>
      </c>
    </row>
    <row r="992" spans="2:6" x14ac:dyDescent="0.25">
      <c r="B992" t="s">
        <v>1110</v>
      </c>
      <c r="C992" t="s">
        <v>111</v>
      </c>
      <c r="D992" t="s">
        <v>111</v>
      </c>
      <c r="E992">
        <v>3016203</v>
      </c>
      <c r="F992" t="s">
        <v>113</v>
      </c>
    </row>
    <row r="993" spans="2:6" x14ac:dyDescent="0.25">
      <c r="B993" t="s">
        <v>1111</v>
      </c>
      <c r="C993" t="s">
        <v>937</v>
      </c>
      <c r="D993" t="s">
        <v>937</v>
      </c>
      <c r="E993">
        <v>3016204</v>
      </c>
      <c r="F993" t="s">
        <v>113</v>
      </c>
    </row>
    <row r="994" spans="2:6" x14ac:dyDescent="0.25">
      <c r="B994" t="s">
        <v>1112</v>
      </c>
      <c r="C994" t="s">
        <v>937</v>
      </c>
      <c r="D994" t="s">
        <v>937</v>
      </c>
      <c r="E994">
        <v>3016205</v>
      </c>
      <c r="F994" t="s">
        <v>113</v>
      </c>
    </row>
    <row r="995" spans="2:6" x14ac:dyDescent="0.25">
      <c r="B995" t="s">
        <v>1113</v>
      </c>
      <c r="C995" t="s">
        <v>1101</v>
      </c>
      <c r="D995" t="s">
        <v>1101</v>
      </c>
      <c r="E995">
        <v>3015157</v>
      </c>
      <c r="F995" t="s">
        <v>958</v>
      </c>
    </row>
    <row r="996" spans="2:6" x14ac:dyDescent="0.25">
      <c r="B996" t="s">
        <v>1114</v>
      </c>
      <c r="C996" t="s">
        <v>977</v>
      </c>
      <c r="D996" t="s">
        <v>977</v>
      </c>
      <c r="E996">
        <v>3015140</v>
      </c>
      <c r="F996" t="s">
        <v>958</v>
      </c>
    </row>
    <row r="997" spans="2:6" x14ac:dyDescent="0.25">
      <c r="B997" t="s">
        <v>1115</v>
      </c>
      <c r="C997" t="s">
        <v>1052</v>
      </c>
      <c r="D997" t="s">
        <v>1052</v>
      </c>
      <c r="E997">
        <v>3015144</v>
      </c>
      <c r="F997" t="s">
        <v>958</v>
      </c>
    </row>
    <row r="998" spans="2:6" x14ac:dyDescent="0.25">
      <c r="B998" t="s">
        <v>1116</v>
      </c>
      <c r="C998" t="s">
        <v>111</v>
      </c>
      <c r="D998" t="s">
        <v>111</v>
      </c>
      <c r="E998">
        <v>3016176</v>
      </c>
      <c r="F998" t="s">
        <v>113</v>
      </c>
    </row>
    <row r="999" spans="2:6" x14ac:dyDescent="0.25">
      <c r="B999" t="s">
        <v>1117</v>
      </c>
      <c r="C999" t="s">
        <v>948</v>
      </c>
      <c r="D999" t="s">
        <v>931</v>
      </c>
      <c r="E999">
        <v>3016142</v>
      </c>
      <c r="F999" t="s">
        <v>113</v>
      </c>
    </row>
    <row r="1000" spans="2:6" x14ac:dyDescent="0.25">
      <c r="B1000" t="s">
        <v>1118</v>
      </c>
      <c r="C1000" t="s">
        <v>929</v>
      </c>
      <c r="D1000" t="s">
        <v>1233</v>
      </c>
      <c r="E1000">
        <v>3016152</v>
      </c>
      <c r="F1000" t="s">
        <v>113</v>
      </c>
    </row>
    <row r="1001" spans="2:6" x14ac:dyDescent="0.25">
      <c r="B1001" t="s">
        <v>1119</v>
      </c>
      <c r="C1001" t="s">
        <v>933</v>
      </c>
      <c r="D1001" t="s">
        <v>1271</v>
      </c>
      <c r="E1001">
        <v>3016163</v>
      </c>
      <c r="F1001" t="s">
        <v>113</v>
      </c>
    </row>
    <row r="1002" spans="2:6" x14ac:dyDescent="0.25">
      <c r="B1002" t="s">
        <v>1120</v>
      </c>
      <c r="C1002" t="s">
        <v>941</v>
      </c>
      <c r="D1002" t="s">
        <v>941</v>
      </c>
      <c r="E1002">
        <v>3016164</v>
      </c>
      <c r="F1002" t="s">
        <v>113</v>
      </c>
    </row>
    <row r="1003" spans="2:6" x14ac:dyDescent="0.25">
      <c r="B1003" t="s">
        <v>1121</v>
      </c>
      <c r="C1003" t="s">
        <v>941</v>
      </c>
      <c r="D1003" t="s">
        <v>941</v>
      </c>
      <c r="E1003">
        <v>3016165</v>
      </c>
      <c r="F1003" t="s">
        <v>113</v>
      </c>
    </row>
    <row r="1004" spans="2:6" x14ac:dyDescent="0.25">
      <c r="B1004" t="s">
        <v>1122</v>
      </c>
      <c r="C1004" t="s">
        <v>941</v>
      </c>
      <c r="D1004" t="s">
        <v>941</v>
      </c>
      <c r="E1004">
        <v>3016166</v>
      </c>
      <c r="F1004" t="s">
        <v>113</v>
      </c>
    </row>
    <row r="1005" spans="2:6" x14ac:dyDescent="0.25">
      <c r="B1005" t="s">
        <v>1123</v>
      </c>
      <c r="C1005" t="s">
        <v>956</v>
      </c>
      <c r="D1005" t="s">
        <v>956</v>
      </c>
      <c r="E1005">
        <v>3015098</v>
      </c>
      <c r="F1005" t="s">
        <v>958</v>
      </c>
    </row>
    <row r="1006" spans="2:6" x14ac:dyDescent="0.25">
      <c r="B1006" t="s">
        <v>1124</v>
      </c>
      <c r="C1006" t="s">
        <v>977</v>
      </c>
      <c r="D1006" t="s">
        <v>977</v>
      </c>
      <c r="E1006">
        <v>3015101</v>
      </c>
      <c r="F1006" t="s">
        <v>958</v>
      </c>
    </row>
    <row r="1007" spans="2:6" x14ac:dyDescent="0.25">
      <c r="B1007" t="s">
        <v>1126</v>
      </c>
      <c r="C1007" t="s">
        <v>1125</v>
      </c>
      <c r="D1007" t="s">
        <v>1125</v>
      </c>
      <c r="E1007">
        <v>3015116</v>
      </c>
      <c r="F1007" t="s">
        <v>958</v>
      </c>
    </row>
    <row r="1008" spans="2:6" x14ac:dyDescent="0.25">
      <c r="B1008" t="s">
        <v>1127</v>
      </c>
      <c r="C1008" t="s">
        <v>82</v>
      </c>
      <c r="D1008" t="s">
        <v>58</v>
      </c>
      <c r="E1008">
        <v>3015118</v>
      </c>
      <c r="F1008" t="s">
        <v>958</v>
      </c>
    </row>
    <row r="1009" spans="2:6" x14ac:dyDescent="0.25">
      <c r="B1009" t="s">
        <v>1129</v>
      </c>
      <c r="C1009" t="s">
        <v>1128</v>
      </c>
      <c r="D1009" t="s">
        <v>1128</v>
      </c>
      <c r="E1009">
        <v>3015122</v>
      </c>
      <c r="F1009" t="s">
        <v>958</v>
      </c>
    </row>
    <row r="1010" spans="2:6" x14ac:dyDescent="0.25">
      <c r="B1010" t="s">
        <v>1131</v>
      </c>
      <c r="C1010" t="s">
        <v>1130</v>
      </c>
      <c r="D1010" t="s">
        <v>1130</v>
      </c>
      <c r="E1010">
        <v>3015125</v>
      </c>
      <c r="F1010" t="s">
        <v>958</v>
      </c>
    </row>
    <row r="1011" spans="2:6" x14ac:dyDescent="0.25">
      <c r="B1011" t="s">
        <v>1132</v>
      </c>
      <c r="C1011" t="s">
        <v>1052</v>
      </c>
      <c r="D1011" t="s">
        <v>1052</v>
      </c>
      <c r="E1011">
        <v>3015130</v>
      </c>
      <c r="F1011" t="s">
        <v>958</v>
      </c>
    </row>
    <row r="1012" spans="2:6" x14ac:dyDescent="0.25">
      <c r="B1012" t="s">
        <v>1133</v>
      </c>
      <c r="C1012" t="s">
        <v>82</v>
      </c>
      <c r="D1012" t="s">
        <v>58</v>
      </c>
      <c r="E1012">
        <v>3015131</v>
      </c>
      <c r="F1012" t="s">
        <v>958</v>
      </c>
    </row>
    <row r="1013" spans="2:6" x14ac:dyDescent="0.25">
      <c r="B1013" t="s">
        <v>1134</v>
      </c>
      <c r="C1013" t="s">
        <v>44</v>
      </c>
      <c r="D1013" t="s">
        <v>127</v>
      </c>
      <c r="E1013">
        <v>3015136</v>
      </c>
      <c r="F1013" t="s">
        <v>958</v>
      </c>
    </row>
    <row r="1014" spans="2:6" x14ac:dyDescent="0.25">
      <c r="B1014" t="s">
        <v>1136</v>
      </c>
      <c r="C1014" t="s">
        <v>1135</v>
      </c>
      <c r="D1014" t="s">
        <v>1135</v>
      </c>
      <c r="E1014">
        <v>3015139</v>
      </c>
      <c r="F1014" t="s">
        <v>958</v>
      </c>
    </row>
    <row r="1015" spans="2:6" x14ac:dyDescent="0.25">
      <c r="B1015" t="s">
        <v>1137</v>
      </c>
      <c r="C1015" t="s">
        <v>1128</v>
      </c>
      <c r="D1015" t="s">
        <v>1128</v>
      </c>
      <c r="E1015">
        <v>3015142</v>
      </c>
      <c r="F1015" t="s">
        <v>958</v>
      </c>
    </row>
    <row r="1016" spans="2:6" x14ac:dyDescent="0.25">
      <c r="B1016" t="s">
        <v>1138</v>
      </c>
      <c r="C1016" t="s">
        <v>1130</v>
      </c>
      <c r="D1016" t="s">
        <v>1130</v>
      </c>
      <c r="E1016">
        <v>3015159</v>
      </c>
      <c r="F1016" t="s">
        <v>958</v>
      </c>
    </row>
    <row r="1017" spans="2:6" x14ac:dyDescent="0.25">
      <c r="B1017" t="s">
        <v>1139</v>
      </c>
      <c r="C1017" t="s">
        <v>1104</v>
      </c>
      <c r="D1017" t="s">
        <v>1104</v>
      </c>
      <c r="E1017">
        <v>3015167</v>
      </c>
      <c r="F1017" t="s">
        <v>958</v>
      </c>
    </row>
    <row r="1018" spans="2:6" x14ac:dyDescent="0.25">
      <c r="B1018" t="s">
        <v>1140</v>
      </c>
      <c r="C1018" t="s">
        <v>44</v>
      </c>
      <c r="D1018" t="s">
        <v>127</v>
      </c>
      <c r="E1018">
        <v>3015177</v>
      </c>
      <c r="F1018" t="s">
        <v>958</v>
      </c>
    </row>
    <row r="1019" spans="2:6" x14ac:dyDescent="0.25">
      <c r="B1019" t="s">
        <v>1141</v>
      </c>
      <c r="C1019" t="s">
        <v>1052</v>
      </c>
      <c r="D1019" t="s">
        <v>1052</v>
      </c>
      <c r="E1019">
        <v>3015184</v>
      </c>
      <c r="F1019" t="s">
        <v>958</v>
      </c>
    </row>
    <row r="1020" spans="2:6" x14ac:dyDescent="0.25">
      <c r="B1020" t="s">
        <v>1142</v>
      </c>
      <c r="C1020" t="s">
        <v>1135</v>
      </c>
      <c r="D1020" t="s">
        <v>1135</v>
      </c>
      <c r="E1020">
        <v>3015185</v>
      </c>
      <c r="F1020" t="s">
        <v>958</v>
      </c>
    </row>
    <row r="1021" spans="2:6" x14ac:dyDescent="0.25">
      <c r="B1021" t="s">
        <v>1143</v>
      </c>
      <c r="C1021" t="s">
        <v>960</v>
      </c>
      <c r="D1021" t="s">
        <v>960</v>
      </c>
      <c r="E1021">
        <v>3015188</v>
      </c>
      <c r="F1021" t="s">
        <v>958</v>
      </c>
    </row>
    <row r="1022" spans="2:6" x14ac:dyDescent="0.25">
      <c r="B1022" t="s">
        <v>1144</v>
      </c>
      <c r="C1022" t="s">
        <v>1130</v>
      </c>
      <c r="D1022" t="s">
        <v>1130</v>
      </c>
      <c r="E1022">
        <v>3015189</v>
      </c>
      <c r="F1022" t="s">
        <v>958</v>
      </c>
    </row>
    <row r="1023" spans="2:6" x14ac:dyDescent="0.25">
      <c r="B1023" t="s">
        <v>1145</v>
      </c>
      <c r="C1023" t="s">
        <v>937</v>
      </c>
      <c r="D1023" t="s">
        <v>937</v>
      </c>
      <c r="E1023">
        <v>3016200</v>
      </c>
      <c r="F1023" t="s">
        <v>113</v>
      </c>
    </row>
    <row r="1024" spans="2:6" x14ac:dyDescent="0.25">
      <c r="B1024" t="s">
        <v>1146</v>
      </c>
      <c r="C1024" t="s">
        <v>929</v>
      </c>
      <c r="D1024" t="s">
        <v>1233</v>
      </c>
      <c r="E1024">
        <v>3016206</v>
      </c>
      <c r="F1024" t="s">
        <v>113</v>
      </c>
    </row>
    <row r="1025" spans="2:6" x14ac:dyDescent="0.25">
      <c r="B1025" t="s">
        <v>1147</v>
      </c>
      <c r="C1025" t="s">
        <v>929</v>
      </c>
      <c r="D1025" t="s">
        <v>1233</v>
      </c>
      <c r="E1025">
        <v>3016207</v>
      </c>
      <c r="F1025" t="s">
        <v>113</v>
      </c>
    </row>
    <row r="1026" spans="2:6" x14ac:dyDescent="0.25">
      <c r="B1026" t="s">
        <v>1148</v>
      </c>
      <c r="C1026" t="s">
        <v>845</v>
      </c>
      <c r="D1026" t="s">
        <v>845</v>
      </c>
      <c r="E1026">
        <v>3016208</v>
      </c>
      <c r="F1026" t="s">
        <v>113</v>
      </c>
    </row>
    <row r="1027" spans="2:6" x14ac:dyDescent="0.25">
      <c r="B1027" t="s">
        <v>1149</v>
      </c>
      <c r="C1027" t="s">
        <v>111</v>
      </c>
      <c r="D1027" t="s">
        <v>111</v>
      </c>
      <c r="E1027">
        <v>3016209</v>
      </c>
      <c r="F1027" t="s">
        <v>113</v>
      </c>
    </row>
    <row r="1028" spans="2:6" x14ac:dyDescent="0.25">
      <c r="B1028" t="s">
        <v>1150</v>
      </c>
      <c r="C1028" t="s">
        <v>941</v>
      </c>
      <c r="D1028" t="s">
        <v>941</v>
      </c>
      <c r="E1028">
        <v>3016210</v>
      </c>
      <c r="F1028" t="s">
        <v>113</v>
      </c>
    </row>
    <row r="1029" spans="2:6" x14ac:dyDescent="0.25">
      <c r="B1029" t="s">
        <v>1151</v>
      </c>
      <c r="C1029" t="s">
        <v>1032</v>
      </c>
      <c r="D1029" t="s">
        <v>1032</v>
      </c>
      <c r="E1029">
        <v>3016211</v>
      </c>
      <c r="F1029" t="s">
        <v>113</v>
      </c>
    </row>
    <row r="1030" spans="2:6" x14ac:dyDescent="0.25">
      <c r="B1030" t="s">
        <v>1152</v>
      </c>
      <c r="C1030" t="s">
        <v>943</v>
      </c>
      <c r="D1030" t="s">
        <v>943</v>
      </c>
      <c r="E1030">
        <v>3016214</v>
      </c>
      <c r="F1030" t="s">
        <v>113</v>
      </c>
    </row>
    <row r="1031" spans="2:6" x14ac:dyDescent="0.25">
      <c r="B1031" t="s">
        <v>1153</v>
      </c>
      <c r="C1031" t="s">
        <v>931</v>
      </c>
      <c r="D1031" t="s">
        <v>933</v>
      </c>
      <c r="E1031">
        <v>3016216</v>
      </c>
      <c r="F1031" t="s">
        <v>113</v>
      </c>
    </row>
    <row r="1032" spans="2:6" x14ac:dyDescent="0.25">
      <c r="B1032" t="s">
        <v>1154</v>
      </c>
      <c r="C1032" t="s">
        <v>82</v>
      </c>
      <c r="D1032" t="s">
        <v>58</v>
      </c>
      <c r="E1032">
        <v>3015183</v>
      </c>
      <c r="F1032" t="s">
        <v>958</v>
      </c>
    </row>
    <row r="1033" spans="2:6" x14ac:dyDescent="0.25">
      <c r="B1033" t="s">
        <v>1155</v>
      </c>
      <c r="C1033" t="s">
        <v>937</v>
      </c>
      <c r="D1033" t="s">
        <v>937</v>
      </c>
      <c r="E1033">
        <v>3016218</v>
      </c>
      <c r="F1033" t="s">
        <v>113</v>
      </c>
    </row>
    <row r="1034" spans="2:6" x14ac:dyDescent="0.25">
      <c r="B1034" t="s">
        <v>1156</v>
      </c>
      <c r="C1034" t="s">
        <v>948</v>
      </c>
      <c r="D1034" t="s">
        <v>931</v>
      </c>
      <c r="E1034">
        <v>3016219</v>
      </c>
      <c r="F1034" t="s">
        <v>113</v>
      </c>
    </row>
    <row r="1035" spans="2:6" x14ac:dyDescent="0.25">
      <c r="B1035" t="s">
        <v>1158</v>
      </c>
      <c r="C1035" t="s">
        <v>1157</v>
      </c>
      <c r="D1035" t="s">
        <v>1157</v>
      </c>
      <c r="E1035">
        <v>3016221</v>
      </c>
      <c r="F1035" t="s">
        <v>113</v>
      </c>
    </row>
    <row r="1036" spans="2:6" x14ac:dyDescent="0.25">
      <c r="B1036" t="s">
        <v>1159</v>
      </c>
      <c r="C1036" t="s">
        <v>933</v>
      </c>
      <c r="D1036" t="s">
        <v>1271</v>
      </c>
      <c r="E1036">
        <v>3016223</v>
      </c>
      <c r="F1036" t="s">
        <v>113</v>
      </c>
    </row>
    <row r="1037" spans="2:6" x14ac:dyDescent="0.25">
      <c r="B1037" t="s">
        <v>1160</v>
      </c>
      <c r="C1037" t="s">
        <v>939</v>
      </c>
      <c r="D1037" t="s">
        <v>939</v>
      </c>
      <c r="E1037">
        <v>3016212</v>
      </c>
      <c r="F1037" t="s">
        <v>113</v>
      </c>
    </row>
    <row r="1038" spans="2:6" x14ac:dyDescent="0.25">
      <c r="B1038" t="s">
        <v>1161</v>
      </c>
      <c r="C1038" t="s">
        <v>111</v>
      </c>
      <c r="D1038" t="s">
        <v>111</v>
      </c>
      <c r="E1038">
        <v>3016213</v>
      </c>
      <c r="F1038" t="s">
        <v>113</v>
      </c>
    </row>
    <row r="1039" spans="2:6" x14ac:dyDescent="0.25">
      <c r="B1039" t="s">
        <v>1162</v>
      </c>
      <c r="C1039" t="s">
        <v>952</v>
      </c>
      <c r="D1039" t="s">
        <v>952</v>
      </c>
      <c r="E1039">
        <v>3016217</v>
      </c>
      <c r="F1039" t="s">
        <v>113</v>
      </c>
    </row>
    <row r="1040" spans="2:6" x14ac:dyDescent="0.25">
      <c r="B1040" t="s">
        <v>1163</v>
      </c>
      <c r="C1040" t="s">
        <v>86</v>
      </c>
      <c r="D1040" t="s">
        <v>86</v>
      </c>
      <c r="E1040">
        <v>3013015</v>
      </c>
      <c r="F1040" t="s">
        <v>73</v>
      </c>
    </row>
    <row r="1041" spans="2:6" x14ac:dyDescent="0.25">
      <c r="B1041" t="s">
        <v>1165</v>
      </c>
      <c r="C1041" t="s">
        <v>1164</v>
      </c>
      <c r="D1041" t="s">
        <v>1164</v>
      </c>
      <c r="E1041">
        <v>3013021</v>
      </c>
      <c r="F1041" t="s">
        <v>73</v>
      </c>
    </row>
    <row r="1042" spans="2:6" x14ac:dyDescent="0.25">
      <c r="B1042" t="s">
        <v>1166</v>
      </c>
      <c r="C1042" t="s">
        <v>75</v>
      </c>
      <c r="D1042" t="s">
        <v>75</v>
      </c>
      <c r="E1042">
        <v>3013022</v>
      </c>
      <c r="F1042" t="s">
        <v>73</v>
      </c>
    </row>
    <row r="1043" spans="2:6" x14ac:dyDescent="0.25">
      <c r="B1043" t="s">
        <v>1167</v>
      </c>
      <c r="C1043" t="s">
        <v>75</v>
      </c>
      <c r="D1043" t="s">
        <v>75</v>
      </c>
      <c r="E1043">
        <v>3013023</v>
      </c>
      <c r="F1043" t="s">
        <v>73</v>
      </c>
    </row>
    <row r="1044" spans="2:6" x14ac:dyDescent="0.25">
      <c r="B1044" t="s">
        <v>1168</v>
      </c>
      <c r="C1044" t="s">
        <v>75</v>
      </c>
      <c r="D1044" t="s">
        <v>75</v>
      </c>
      <c r="E1044">
        <v>3013024</v>
      </c>
      <c r="F1044" t="s">
        <v>73</v>
      </c>
    </row>
    <row r="1045" spans="2:6" x14ac:dyDescent="0.25">
      <c r="B1045" t="s">
        <v>1169</v>
      </c>
      <c r="C1045" t="s">
        <v>84</v>
      </c>
      <c r="D1045" t="s">
        <v>84</v>
      </c>
      <c r="E1045">
        <v>3013025</v>
      </c>
      <c r="F1045" t="s">
        <v>73</v>
      </c>
    </row>
    <row r="1046" spans="2:6" x14ac:dyDescent="0.25">
      <c r="B1046" t="s">
        <v>1170</v>
      </c>
      <c r="C1046" t="s">
        <v>75</v>
      </c>
      <c r="D1046" t="s">
        <v>75</v>
      </c>
      <c r="E1046">
        <v>3013028</v>
      </c>
      <c r="F1046" t="s">
        <v>73</v>
      </c>
    </row>
    <row r="1047" spans="2:6" x14ac:dyDescent="0.25">
      <c r="B1047" t="s">
        <v>1171</v>
      </c>
      <c r="C1047" t="s">
        <v>71</v>
      </c>
      <c r="D1047" t="s">
        <v>71</v>
      </c>
      <c r="E1047">
        <v>3013029</v>
      </c>
      <c r="F1047" t="s">
        <v>73</v>
      </c>
    </row>
    <row r="1048" spans="2:6" x14ac:dyDescent="0.25">
      <c r="B1048" t="s">
        <v>1172</v>
      </c>
      <c r="C1048" t="s">
        <v>84</v>
      </c>
      <c r="D1048" t="s">
        <v>84</v>
      </c>
      <c r="E1048">
        <v>3013030</v>
      </c>
      <c r="F1048" t="s">
        <v>73</v>
      </c>
    </row>
    <row r="1049" spans="2:6" x14ac:dyDescent="0.25">
      <c r="B1049" t="s">
        <v>1173</v>
      </c>
      <c r="C1049" t="s">
        <v>929</v>
      </c>
      <c r="D1049" t="s">
        <v>1233</v>
      </c>
      <c r="E1049">
        <v>3016222</v>
      </c>
      <c r="F1049" t="s">
        <v>113</v>
      </c>
    </row>
    <row r="1050" spans="2:6" x14ac:dyDescent="0.25">
      <c r="B1050" t="s">
        <v>1174</v>
      </c>
      <c r="C1050" t="s">
        <v>71</v>
      </c>
      <c r="D1050" t="s">
        <v>71</v>
      </c>
      <c r="E1050">
        <v>3013009</v>
      </c>
      <c r="F1050" t="s">
        <v>73</v>
      </c>
    </row>
    <row r="1051" spans="2:6" x14ac:dyDescent="0.25">
      <c r="B1051" t="s">
        <v>1175</v>
      </c>
      <c r="C1051" t="s">
        <v>75</v>
      </c>
      <c r="D1051" t="s">
        <v>75</v>
      </c>
      <c r="E1051">
        <v>3013034</v>
      </c>
      <c r="F1051" t="s">
        <v>73</v>
      </c>
    </row>
    <row r="1052" spans="2:6" x14ac:dyDescent="0.25">
      <c r="B1052" t="s">
        <v>1176</v>
      </c>
      <c r="C1052" t="s">
        <v>71</v>
      </c>
      <c r="D1052" t="s">
        <v>71</v>
      </c>
      <c r="E1052">
        <v>3013035</v>
      </c>
      <c r="F1052" t="s">
        <v>73</v>
      </c>
    </row>
    <row r="1053" spans="2:6" x14ac:dyDescent="0.25">
      <c r="B1053" t="s">
        <v>1178</v>
      </c>
      <c r="C1053" t="s">
        <v>1177</v>
      </c>
      <c r="D1053" t="s">
        <v>1177</v>
      </c>
      <c r="E1053">
        <v>3013026</v>
      </c>
      <c r="F1053" t="s">
        <v>73</v>
      </c>
    </row>
    <row r="1054" spans="2:6" x14ac:dyDescent="0.25">
      <c r="B1054" t="s">
        <v>1179</v>
      </c>
      <c r="C1054" t="s">
        <v>1177</v>
      </c>
      <c r="D1054" t="s">
        <v>1177</v>
      </c>
      <c r="E1054">
        <v>3013032</v>
      </c>
      <c r="F1054" t="s">
        <v>73</v>
      </c>
    </row>
    <row r="1055" spans="2:6" x14ac:dyDescent="0.25">
      <c r="B1055" t="s">
        <v>1180</v>
      </c>
      <c r="C1055" t="s">
        <v>75</v>
      </c>
      <c r="D1055" t="s">
        <v>75</v>
      </c>
      <c r="E1055">
        <v>3013036</v>
      </c>
      <c r="F1055" t="s">
        <v>73</v>
      </c>
    </row>
    <row r="1056" spans="2:6" x14ac:dyDescent="0.25">
      <c r="B1056" t="s">
        <v>1181</v>
      </c>
      <c r="C1056" t="s">
        <v>86</v>
      </c>
      <c r="D1056" t="s">
        <v>86</v>
      </c>
      <c r="E1056">
        <v>3013037</v>
      </c>
      <c r="F1056" t="s">
        <v>73</v>
      </c>
    </row>
    <row r="1057" spans="2:6" x14ac:dyDescent="0.25">
      <c r="B1057" t="s">
        <v>1182</v>
      </c>
      <c r="C1057" t="s">
        <v>75</v>
      </c>
      <c r="D1057" t="s">
        <v>75</v>
      </c>
      <c r="E1057">
        <v>3013038</v>
      </c>
      <c r="F1057" t="s">
        <v>73</v>
      </c>
    </row>
    <row r="1058" spans="2:6" x14ac:dyDescent="0.25">
      <c r="B1058" t="s">
        <v>1184</v>
      </c>
      <c r="C1058" t="s">
        <v>1183</v>
      </c>
      <c r="D1058" t="s">
        <v>3323</v>
      </c>
      <c r="E1058">
        <v>3013040</v>
      </c>
      <c r="F1058" t="s">
        <v>73</v>
      </c>
    </row>
    <row r="1059" spans="2:6" x14ac:dyDescent="0.25">
      <c r="B1059" t="s">
        <v>1185</v>
      </c>
      <c r="C1059" t="s">
        <v>71</v>
      </c>
      <c r="D1059" t="s">
        <v>71</v>
      </c>
      <c r="E1059">
        <v>3013041</v>
      </c>
      <c r="F1059" t="s">
        <v>73</v>
      </c>
    </row>
    <row r="1060" spans="2:6" x14ac:dyDescent="0.25">
      <c r="B1060" t="s">
        <v>1186</v>
      </c>
      <c r="C1060" t="s">
        <v>86</v>
      </c>
      <c r="D1060" t="s">
        <v>86</v>
      </c>
      <c r="E1060">
        <v>3013042</v>
      </c>
      <c r="F1060" t="s">
        <v>73</v>
      </c>
    </row>
    <row r="1061" spans="2:6" x14ac:dyDescent="0.25">
      <c r="B1061" t="s">
        <v>1187</v>
      </c>
      <c r="C1061" t="s">
        <v>84</v>
      </c>
      <c r="D1061" t="s">
        <v>84</v>
      </c>
      <c r="E1061">
        <v>3013044</v>
      </c>
      <c r="F1061" t="s">
        <v>73</v>
      </c>
    </row>
    <row r="1062" spans="2:6" x14ac:dyDescent="0.25">
      <c r="B1062" t="s">
        <v>1188</v>
      </c>
      <c r="C1062" t="s">
        <v>75</v>
      </c>
      <c r="D1062" t="s">
        <v>75</v>
      </c>
      <c r="E1062">
        <v>3013045</v>
      </c>
      <c r="F1062" t="s">
        <v>73</v>
      </c>
    </row>
    <row r="1063" spans="2:6" x14ac:dyDescent="0.25">
      <c r="B1063" t="s">
        <v>1189</v>
      </c>
      <c r="C1063" t="s">
        <v>71</v>
      </c>
      <c r="D1063" t="s">
        <v>71</v>
      </c>
      <c r="E1063">
        <v>3013046</v>
      </c>
      <c r="F1063" t="s">
        <v>73</v>
      </c>
    </row>
    <row r="1064" spans="2:6" x14ac:dyDescent="0.25">
      <c r="B1064" t="s">
        <v>1190</v>
      </c>
      <c r="C1064" t="s">
        <v>1164</v>
      </c>
      <c r="D1064" t="s">
        <v>1164</v>
      </c>
      <c r="E1064">
        <v>3013047</v>
      </c>
      <c r="F1064" t="s">
        <v>73</v>
      </c>
    </row>
    <row r="1065" spans="2:6" x14ac:dyDescent="0.25">
      <c r="B1065" t="s">
        <v>1191</v>
      </c>
      <c r="C1065" t="s">
        <v>71</v>
      </c>
      <c r="D1065" t="s">
        <v>71</v>
      </c>
      <c r="E1065">
        <v>3013048</v>
      </c>
      <c r="F1065" t="s">
        <v>73</v>
      </c>
    </row>
    <row r="1066" spans="2:6" x14ac:dyDescent="0.25">
      <c r="B1066" t="s">
        <v>1192</v>
      </c>
      <c r="C1066" t="s">
        <v>84</v>
      </c>
      <c r="D1066" t="s">
        <v>84</v>
      </c>
      <c r="E1066">
        <v>3013050</v>
      </c>
      <c r="F1066" t="s">
        <v>73</v>
      </c>
    </row>
    <row r="1067" spans="2:6" x14ac:dyDescent="0.25">
      <c r="B1067" t="s">
        <v>1193</v>
      </c>
      <c r="C1067" t="s">
        <v>86</v>
      </c>
      <c r="D1067" t="s">
        <v>86</v>
      </c>
      <c r="E1067">
        <v>3013052</v>
      </c>
      <c r="F1067" t="s">
        <v>73</v>
      </c>
    </row>
    <row r="1068" spans="2:6" x14ac:dyDescent="0.25">
      <c r="B1068" t="s">
        <v>1194</v>
      </c>
      <c r="C1068" t="s">
        <v>75</v>
      </c>
      <c r="D1068" t="s">
        <v>75</v>
      </c>
      <c r="E1068">
        <v>3013053</v>
      </c>
      <c r="F1068" t="s">
        <v>73</v>
      </c>
    </row>
    <row r="1069" spans="2:6" x14ac:dyDescent="0.25">
      <c r="B1069" t="s">
        <v>1195</v>
      </c>
      <c r="C1069" t="s">
        <v>75</v>
      </c>
      <c r="D1069" t="s">
        <v>75</v>
      </c>
      <c r="E1069">
        <v>3013059</v>
      </c>
      <c r="F1069" t="s">
        <v>73</v>
      </c>
    </row>
    <row r="1070" spans="2:6" x14ac:dyDescent="0.25">
      <c r="B1070" t="s">
        <v>1196</v>
      </c>
      <c r="C1070" t="s">
        <v>1164</v>
      </c>
      <c r="D1070" t="s">
        <v>1164</v>
      </c>
      <c r="E1070">
        <v>3013062</v>
      </c>
      <c r="F1070" t="s">
        <v>73</v>
      </c>
    </row>
    <row r="1071" spans="2:6" x14ac:dyDescent="0.25">
      <c r="B1071" t="s">
        <v>1197</v>
      </c>
      <c r="C1071" t="s">
        <v>84</v>
      </c>
      <c r="D1071" t="s">
        <v>84</v>
      </c>
      <c r="E1071">
        <v>3013063</v>
      </c>
      <c r="F1071" t="s">
        <v>73</v>
      </c>
    </row>
    <row r="1072" spans="2:6" x14ac:dyDescent="0.25">
      <c r="B1072" t="s">
        <v>1198</v>
      </c>
      <c r="C1072" t="s">
        <v>75</v>
      </c>
      <c r="D1072" t="s">
        <v>75</v>
      </c>
      <c r="E1072">
        <v>3013064</v>
      </c>
      <c r="F1072" t="s">
        <v>73</v>
      </c>
    </row>
    <row r="1073" spans="2:6" x14ac:dyDescent="0.25">
      <c r="B1073" t="s">
        <v>1199</v>
      </c>
      <c r="C1073" t="s">
        <v>84</v>
      </c>
      <c r="D1073" t="s">
        <v>84</v>
      </c>
      <c r="E1073">
        <v>3013065</v>
      </c>
      <c r="F1073" t="s">
        <v>73</v>
      </c>
    </row>
    <row r="1074" spans="2:6" x14ac:dyDescent="0.25">
      <c r="B1074" t="s">
        <v>1200</v>
      </c>
      <c r="C1074" t="s">
        <v>82</v>
      </c>
      <c r="D1074" t="s">
        <v>58</v>
      </c>
      <c r="E1074">
        <v>3015194</v>
      </c>
      <c r="F1074" t="s">
        <v>958</v>
      </c>
    </row>
    <row r="1075" spans="2:6" x14ac:dyDescent="0.25">
      <c r="B1075" t="s">
        <v>1201</v>
      </c>
      <c r="C1075" t="s">
        <v>965</v>
      </c>
      <c r="D1075" t="s">
        <v>965</v>
      </c>
      <c r="E1075">
        <v>3015195</v>
      </c>
      <c r="F1075" t="s">
        <v>958</v>
      </c>
    </row>
    <row r="1076" spans="2:6" x14ac:dyDescent="0.25">
      <c r="B1076" t="s">
        <v>1202</v>
      </c>
      <c r="C1076" t="s">
        <v>967</v>
      </c>
      <c r="D1076" t="s">
        <v>967</v>
      </c>
      <c r="E1076">
        <v>3015200</v>
      </c>
      <c r="F1076" t="s">
        <v>958</v>
      </c>
    </row>
    <row r="1077" spans="2:6" x14ac:dyDescent="0.25">
      <c r="B1077" t="s">
        <v>1203</v>
      </c>
      <c r="C1077" t="s">
        <v>82</v>
      </c>
      <c r="D1077" t="s">
        <v>58</v>
      </c>
      <c r="E1077">
        <v>3015201</v>
      </c>
      <c r="F1077" t="s">
        <v>958</v>
      </c>
    </row>
    <row r="1078" spans="2:6" x14ac:dyDescent="0.25">
      <c r="B1078" t="s">
        <v>1204</v>
      </c>
      <c r="C1078" t="s">
        <v>977</v>
      </c>
      <c r="D1078" t="s">
        <v>977</v>
      </c>
      <c r="E1078">
        <v>3015202</v>
      </c>
      <c r="F1078" t="s">
        <v>958</v>
      </c>
    </row>
    <row r="1079" spans="2:6" x14ac:dyDescent="0.25">
      <c r="B1079" t="s">
        <v>1205</v>
      </c>
      <c r="C1079" t="s">
        <v>967</v>
      </c>
      <c r="D1079" t="s">
        <v>967</v>
      </c>
      <c r="E1079">
        <v>3015204</v>
      </c>
      <c r="F1079" t="s">
        <v>958</v>
      </c>
    </row>
    <row r="1080" spans="2:6" x14ac:dyDescent="0.25">
      <c r="B1080" t="s">
        <v>1206</v>
      </c>
      <c r="C1080" t="s">
        <v>970</v>
      </c>
      <c r="D1080" t="s">
        <v>970</v>
      </c>
      <c r="E1080">
        <v>3015205</v>
      </c>
      <c r="F1080" t="s">
        <v>958</v>
      </c>
    </row>
    <row r="1081" spans="2:6" x14ac:dyDescent="0.25">
      <c r="B1081" t="s">
        <v>1207</v>
      </c>
      <c r="C1081" t="s">
        <v>184</v>
      </c>
      <c r="D1081" t="s">
        <v>184</v>
      </c>
      <c r="E1081">
        <v>3015206</v>
      </c>
      <c r="F1081" t="s">
        <v>958</v>
      </c>
    </row>
    <row r="1082" spans="2:6" x14ac:dyDescent="0.25">
      <c r="B1082" t="s">
        <v>1208</v>
      </c>
      <c r="C1082" t="s">
        <v>1049</v>
      </c>
      <c r="D1082" t="s">
        <v>1049</v>
      </c>
      <c r="E1082">
        <v>3015209</v>
      </c>
      <c r="F1082" t="s">
        <v>958</v>
      </c>
    </row>
    <row r="1083" spans="2:6" x14ac:dyDescent="0.25">
      <c r="B1083" t="s">
        <v>1209</v>
      </c>
      <c r="C1083" t="s">
        <v>1104</v>
      </c>
      <c r="D1083" t="s">
        <v>1104</v>
      </c>
      <c r="E1083">
        <v>3015210</v>
      </c>
      <c r="F1083" t="s">
        <v>958</v>
      </c>
    </row>
    <row r="1084" spans="2:6" x14ac:dyDescent="0.25">
      <c r="B1084" t="s">
        <v>1210</v>
      </c>
      <c r="C1084" t="s">
        <v>1055</v>
      </c>
      <c r="D1084" t="s">
        <v>1055</v>
      </c>
      <c r="E1084">
        <v>3015211</v>
      </c>
      <c r="F1084" t="s">
        <v>958</v>
      </c>
    </row>
    <row r="1085" spans="2:6" x14ac:dyDescent="0.25">
      <c r="B1085" t="s">
        <v>1211</v>
      </c>
      <c r="C1085" t="s">
        <v>184</v>
      </c>
      <c r="D1085" t="s">
        <v>184</v>
      </c>
      <c r="E1085">
        <v>3015213</v>
      </c>
      <c r="F1085" t="s">
        <v>958</v>
      </c>
    </row>
    <row r="1086" spans="2:6" x14ac:dyDescent="0.25">
      <c r="B1086" t="s">
        <v>1212</v>
      </c>
      <c r="C1086" t="s">
        <v>1047</v>
      </c>
      <c r="D1086" t="s">
        <v>1047</v>
      </c>
      <c r="E1086">
        <v>3015220</v>
      </c>
      <c r="F1086" t="s">
        <v>958</v>
      </c>
    </row>
    <row r="1087" spans="2:6" x14ac:dyDescent="0.25">
      <c r="B1087" t="s">
        <v>1213</v>
      </c>
      <c r="C1087" t="s">
        <v>44</v>
      </c>
      <c r="D1087" t="s">
        <v>127</v>
      </c>
      <c r="E1087">
        <v>3015221</v>
      </c>
      <c r="F1087" t="s">
        <v>958</v>
      </c>
    </row>
    <row r="1088" spans="2:6" x14ac:dyDescent="0.25">
      <c r="B1088" t="s">
        <v>1214</v>
      </c>
      <c r="C1088" t="s">
        <v>1104</v>
      </c>
      <c r="D1088" t="s">
        <v>1104</v>
      </c>
      <c r="E1088">
        <v>3015222</v>
      </c>
      <c r="F1088" t="s">
        <v>958</v>
      </c>
    </row>
    <row r="1089" spans="2:6" x14ac:dyDescent="0.25">
      <c r="B1089" t="s">
        <v>1215</v>
      </c>
      <c r="C1089" t="s">
        <v>952</v>
      </c>
      <c r="D1089" t="s">
        <v>952</v>
      </c>
      <c r="E1089">
        <v>3016177</v>
      </c>
      <c r="F1089" t="s">
        <v>113</v>
      </c>
    </row>
    <row r="1090" spans="2:6" x14ac:dyDescent="0.25">
      <c r="B1090" t="s">
        <v>1216</v>
      </c>
      <c r="C1090" t="s">
        <v>943</v>
      </c>
      <c r="D1090" t="s">
        <v>943</v>
      </c>
      <c r="E1090">
        <v>3016178</v>
      </c>
      <c r="F1090" t="s">
        <v>113</v>
      </c>
    </row>
    <row r="1091" spans="2:6" x14ac:dyDescent="0.25">
      <c r="B1091" t="s">
        <v>1217</v>
      </c>
      <c r="C1091" t="s">
        <v>1032</v>
      </c>
      <c r="D1091" t="s">
        <v>1032</v>
      </c>
      <c r="E1091">
        <v>3016193</v>
      </c>
      <c r="F1091" t="s">
        <v>113</v>
      </c>
    </row>
    <row r="1092" spans="2:6" x14ac:dyDescent="0.25">
      <c r="B1092" t="s">
        <v>1218</v>
      </c>
      <c r="C1092" t="s">
        <v>1135</v>
      </c>
      <c r="D1092" t="s">
        <v>1135</v>
      </c>
      <c r="E1092">
        <v>3015171</v>
      </c>
      <c r="F1092" t="s">
        <v>958</v>
      </c>
    </row>
    <row r="1093" spans="2:6" x14ac:dyDescent="0.25">
      <c r="B1093" t="s">
        <v>1219</v>
      </c>
      <c r="C1093" t="s">
        <v>975</v>
      </c>
      <c r="D1093" t="s">
        <v>975</v>
      </c>
      <c r="E1093">
        <v>3015172</v>
      </c>
      <c r="F1093" t="s">
        <v>958</v>
      </c>
    </row>
    <row r="1094" spans="2:6" x14ac:dyDescent="0.25">
      <c r="B1094" t="s">
        <v>1220</v>
      </c>
      <c r="C1094" t="s">
        <v>1130</v>
      </c>
      <c r="D1094" t="s">
        <v>1130</v>
      </c>
      <c r="E1094">
        <v>3015173</v>
      </c>
      <c r="F1094" t="s">
        <v>958</v>
      </c>
    </row>
    <row r="1095" spans="2:6" x14ac:dyDescent="0.25">
      <c r="B1095" t="s">
        <v>1221</v>
      </c>
      <c r="C1095" t="s">
        <v>970</v>
      </c>
      <c r="D1095" t="s">
        <v>970</v>
      </c>
      <c r="E1095">
        <v>3015175</v>
      </c>
      <c r="F1095" t="s">
        <v>958</v>
      </c>
    </row>
    <row r="1096" spans="2:6" x14ac:dyDescent="0.25">
      <c r="B1096" t="s">
        <v>1222</v>
      </c>
      <c r="C1096" t="s">
        <v>937</v>
      </c>
      <c r="D1096" t="s">
        <v>937</v>
      </c>
      <c r="E1096">
        <v>3016033</v>
      </c>
      <c r="F1096" t="s">
        <v>113</v>
      </c>
    </row>
    <row r="1097" spans="2:6" x14ac:dyDescent="0.25">
      <c r="B1097" t="s">
        <v>1223</v>
      </c>
      <c r="C1097" t="s">
        <v>1125</v>
      </c>
      <c r="D1097" t="s">
        <v>1125</v>
      </c>
      <c r="E1097">
        <v>3015176</v>
      </c>
      <c r="F1097" t="s">
        <v>958</v>
      </c>
    </row>
    <row r="1098" spans="2:6" x14ac:dyDescent="0.25">
      <c r="B1098" t="s">
        <v>1224</v>
      </c>
      <c r="C1098" t="s">
        <v>1128</v>
      </c>
      <c r="D1098" t="s">
        <v>1128</v>
      </c>
      <c r="E1098">
        <v>3015178</v>
      </c>
      <c r="F1098" t="s">
        <v>958</v>
      </c>
    </row>
    <row r="1099" spans="2:6" x14ac:dyDescent="0.25">
      <c r="B1099" t="s">
        <v>1225</v>
      </c>
      <c r="C1099" t="s">
        <v>1055</v>
      </c>
      <c r="D1099" t="s">
        <v>1055</v>
      </c>
      <c r="E1099">
        <v>3015179</v>
      </c>
      <c r="F1099" t="s">
        <v>958</v>
      </c>
    </row>
    <row r="1100" spans="2:6" x14ac:dyDescent="0.25">
      <c r="B1100" t="s">
        <v>1226</v>
      </c>
      <c r="C1100" t="s">
        <v>1125</v>
      </c>
      <c r="D1100" t="s">
        <v>1125</v>
      </c>
      <c r="E1100">
        <v>3015182</v>
      </c>
      <c r="F1100" t="s">
        <v>958</v>
      </c>
    </row>
    <row r="1101" spans="2:6" x14ac:dyDescent="0.25">
      <c r="B1101" t="s">
        <v>1227</v>
      </c>
      <c r="C1101" t="s">
        <v>948</v>
      </c>
      <c r="D1101" t="s">
        <v>931</v>
      </c>
      <c r="E1101">
        <v>3016047</v>
      </c>
      <c r="F1101" t="s">
        <v>113</v>
      </c>
    </row>
    <row r="1102" spans="2:6" x14ac:dyDescent="0.25">
      <c r="B1102" t="s">
        <v>1228</v>
      </c>
      <c r="C1102" t="s">
        <v>952</v>
      </c>
      <c r="D1102" t="s">
        <v>952</v>
      </c>
      <c r="E1102">
        <v>3016183</v>
      </c>
      <c r="F1102" t="s">
        <v>113</v>
      </c>
    </row>
    <row r="1103" spans="2:6" x14ac:dyDescent="0.25">
      <c r="B1103" t="s">
        <v>1229</v>
      </c>
      <c r="C1103" t="s">
        <v>845</v>
      </c>
      <c r="D1103" t="s">
        <v>845</v>
      </c>
      <c r="E1103">
        <v>3016224</v>
      </c>
      <c r="F1103" t="s">
        <v>113</v>
      </c>
    </row>
    <row r="1104" spans="2:6" x14ac:dyDescent="0.25">
      <c r="B1104" t="s">
        <v>1230</v>
      </c>
      <c r="C1104" t="s">
        <v>929</v>
      </c>
      <c r="D1104" t="s">
        <v>1233</v>
      </c>
      <c r="E1104">
        <v>3016232</v>
      </c>
      <c r="F1104" t="s">
        <v>113</v>
      </c>
    </row>
    <row r="1105" spans="2:6" x14ac:dyDescent="0.25">
      <c r="B1105" t="s">
        <v>1231</v>
      </c>
      <c r="C1105" t="s">
        <v>943</v>
      </c>
      <c r="D1105" t="s">
        <v>943</v>
      </c>
      <c r="E1105">
        <v>3016240</v>
      </c>
      <c r="F1105" t="s">
        <v>113</v>
      </c>
    </row>
    <row r="1106" spans="2:6" x14ac:dyDescent="0.25">
      <c r="B1106" t="s">
        <v>1232</v>
      </c>
      <c r="C1106" t="s">
        <v>933</v>
      </c>
      <c r="D1106" t="s">
        <v>1271</v>
      </c>
      <c r="E1106">
        <v>3016241</v>
      </c>
      <c r="F1106" t="s">
        <v>113</v>
      </c>
    </row>
    <row r="1107" spans="2:6" x14ac:dyDescent="0.25">
      <c r="B1107" t="s">
        <v>1234</v>
      </c>
      <c r="C1107" t="s">
        <v>1233</v>
      </c>
      <c r="D1107" t="s">
        <v>948</v>
      </c>
      <c r="E1107">
        <v>3016243</v>
      </c>
      <c r="F1107" t="s">
        <v>113</v>
      </c>
    </row>
    <row r="1108" spans="2:6" x14ac:dyDescent="0.25">
      <c r="B1108" t="s">
        <v>1235</v>
      </c>
      <c r="C1108" t="s">
        <v>1032</v>
      </c>
      <c r="D1108" t="s">
        <v>1032</v>
      </c>
      <c r="E1108">
        <v>3016244</v>
      </c>
      <c r="F1108" t="s">
        <v>113</v>
      </c>
    </row>
    <row r="1109" spans="2:6" x14ac:dyDescent="0.25">
      <c r="B1109" t="s">
        <v>1236</v>
      </c>
      <c r="C1109" t="s">
        <v>931</v>
      </c>
      <c r="D1109" t="s">
        <v>933</v>
      </c>
      <c r="E1109">
        <v>3016245</v>
      </c>
      <c r="F1109" t="s">
        <v>113</v>
      </c>
    </row>
    <row r="1110" spans="2:6" x14ac:dyDescent="0.25">
      <c r="B1110" t="s">
        <v>1237</v>
      </c>
      <c r="C1110" t="s">
        <v>1157</v>
      </c>
      <c r="D1110" t="s">
        <v>1157</v>
      </c>
      <c r="E1110">
        <v>3016246</v>
      </c>
      <c r="F1110" t="s">
        <v>113</v>
      </c>
    </row>
    <row r="1111" spans="2:6" x14ac:dyDescent="0.25">
      <c r="B1111" t="s">
        <v>1238</v>
      </c>
      <c r="C1111" t="s">
        <v>1157</v>
      </c>
      <c r="D1111" t="s">
        <v>1157</v>
      </c>
      <c r="E1111">
        <v>3016247</v>
      </c>
      <c r="F1111" t="s">
        <v>113</v>
      </c>
    </row>
    <row r="1112" spans="2:6" x14ac:dyDescent="0.25">
      <c r="B1112" t="s">
        <v>1239</v>
      </c>
      <c r="C1112" t="s">
        <v>1157</v>
      </c>
      <c r="D1112" t="s">
        <v>1157</v>
      </c>
      <c r="E1112">
        <v>3016248</v>
      </c>
      <c r="F1112" t="s">
        <v>113</v>
      </c>
    </row>
    <row r="1113" spans="2:6" x14ac:dyDescent="0.25">
      <c r="B1113" t="s">
        <v>1240</v>
      </c>
      <c r="C1113" t="s">
        <v>111</v>
      </c>
      <c r="D1113" t="s">
        <v>111</v>
      </c>
      <c r="E1113">
        <v>3016251</v>
      </c>
      <c r="F1113" t="s">
        <v>113</v>
      </c>
    </row>
    <row r="1114" spans="2:6" x14ac:dyDescent="0.25">
      <c r="B1114" t="s">
        <v>1241</v>
      </c>
      <c r="C1114" t="s">
        <v>71</v>
      </c>
      <c r="D1114" t="s">
        <v>71</v>
      </c>
      <c r="E1114">
        <v>3013043</v>
      </c>
      <c r="F1114" t="s">
        <v>73</v>
      </c>
    </row>
    <row r="1115" spans="2:6" x14ac:dyDescent="0.25">
      <c r="B1115" t="s">
        <v>1242</v>
      </c>
      <c r="C1115" t="s">
        <v>1177</v>
      </c>
      <c r="D1115" t="s">
        <v>1177</v>
      </c>
      <c r="E1115">
        <v>3013061</v>
      </c>
      <c r="F1115" t="s">
        <v>73</v>
      </c>
    </row>
    <row r="1116" spans="2:6" x14ac:dyDescent="0.25">
      <c r="B1116" t="s">
        <v>1243</v>
      </c>
      <c r="C1116" t="s">
        <v>1164</v>
      </c>
      <c r="D1116" t="s">
        <v>1164</v>
      </c>
      <c r="E1116">
        <v>3013071</v>
      </c>
      <c r="F1116" t="s">
        <v>73</v>
      </c>
    </row>
    <row r="1117" spans="2:6" x14ac:dyDescent="0.25">
      <c r="B1117" t="s">
        <v>1244</v>
      </c>
      <c r="C1117" t="s">
        <v>1164</v>
      </c>
      <c r="D1117" t="s">
        <v>84</v>
      </c>
      <c r="E1117">
        <v>3013074</v>
      </c>
      <c r="F1117" t="s">
        <v>73</v>
      </c>
    </row>
    <row r="1118" spans="2:6" x14ac:dyDescent="0.25">
      <c r="B1118" t="s">
        <v>1245</v>
      </c>
      <c r="C1118" t="s">
        <v>1177</v>
      </c>
      <c r="D1118" t="s">
        <v>1177</v>
      </c>
      <c r="E1118">
        <v>3013075</v>
      </c>
      <c r="F1118" t="s">
        <v>73</v>
      </c>
    </row>
    <row r="1119" spans="2:6" x14ac:dyDescent="0.25">
      <c r="B1119" t="s">
        <v>1246</v>
      </c>
      <c r="C1119" t="s">
        <v>845</v>
      </c>
      <c r="D1119" t="s">
        <v>845</v>
      </c>
      <c r="E1119">
        <v>3016239</v>
      </c>
      <c r="F1119" t="s">
        <v>113</v>
      </c>
    </row>
    <row r="1120" spans="2:6" x14ac:dyDescent="0.25">
      <c r="B1120" t="s">
        <v>1247</v>
      </c>
      <c r="C1120" t="s">
        <v>75</v>
      </c>
      <c r="D1120" t="s">
        <v>75</v>
      </c>
      <c r="E1120">
        <v>3013055</v>
      </c>
      <c r="F1120" t="s">
        <v>73</v>
      </c>
    </row>
    <row r="1121" spans="2:6" x14ac:dyDescent="0.25">
      <c r="B1121" t="s">
        <v>1248</v>
      </c>
      <c r="C1121" t="s">
        <v>86</v>
      </c>
      <c r="D1121" t="s">
        <v>86</v>
      </c>
      <c r="E1121">
        <v>3013058</v>
      </c>
      <c r="F1121" t="s">
        <v>73</v>
      </c>
    </row>
    <row r="1122" spans="2:6" x14ac:dyDescent="0.25">
      <c r="B1122" t="s">
        <v>1249</v>
      </c>
      <c r="C1122" t="s">
        <v>1164</v>
      </c>
      <c r="D1122" t="s">
        <v>1164</v>
      </c>
      <c r="E1122">
        <v>3013077</v>
      </c>
      <c r="F1122" t="s">
        <v>73</v>
      </c>
    </row>
    <row r="1123" spans="2:6" x14ac:dyDescent="0.25">
      <c r="B1123" t="s">
        <v>1250</v>
      </c>
      <c r="C1123" t="s">
        <v>1164</v>
      </c>
      <c r="D1123" t="s">
        <v>1164</v>
      </c>
      <c r="E1123">
        <v>3013083</v>
      </c>
      <c r="F1123" t="s">
        <v>73</v>
      </c>
    </row>
    <row r="1124" spans="2:6" x14ac:dyDescent="0.25">
      <c r="B1124" t="s">
        <v>1251</v>
      </c>
      <c r="C1124" t="s">
        <v>71</v>
      </c>
      <c r="D1124" t="s">
        <v>71</v>
      </c>
      <c r="E1124">
        <v>3013084</v>
      </c>
      <c r="F1124" t="s">
        <v>73</v>
      </c>
    </row>
    <row r="1125" spans="2:6" x14ac:dyDescent="0.25">
      <c r="B1125" t="s">
        <v>1252</v>
      </c>
      <c r="C1125" t="s">
        <v>1164</v>
      </c>
      <c r="D1125" t="s">
        <v>1164</v>
      </c>
      <c r="E1125">
        <v>3013085</v>
      </c>
      <c r="F1125" t="s">
        <v>73</v>
      </c>
    </row>
    <row r="1126" spans="2:6" x14ac:dyDescent="0.25">
      <c r="B1126" t="s">
        <v>1253</v>
      </c>
      <c r="C1126" t="s">
        <v>84</v>
      </c>
      <c r="D1126" t="s">
        <v>84</v>
      </c>
      <c r="E1126">
        <v>3013087</v>
      </c>
      <c r="F1126" t="s">
        <v>73</v>
      </c>
    </row>
    <row r="1127" spans="2:6" x14ac:dyDescent="0.25">
      <c r="B1127" t="s">
        <v>1254</v>
      </c>
      <c r="C1127" t="s">
        <v>1164</v>
      </c>
      <c r="D1127" t="s">
        <v>1164</v>
      </c>
      <c r="E1127">
        <v>3013089</v>
      </c>
      <c r="F1127" t="s">
        <v>73</v>
      </c>
    </row>
    <row r="1128" spans="2:6" x14ac:dyDescent="0.25">
      <c r="B1128" t="s">
        <v>1255</v>
      </c>
      <c r="C1128" t="s">
        <v>1164</v>
      </c>
      <c r="D1128" t="s">
        <v>1164</v>
      </c>
      <c r="E1128">
        <v>3013090</v>
      </c>
      <c r="F1128" t="s">
        <v>73</v>
      </c>
    </row>
    <row r="1129" spans="2:6" x14ac:dyDescent="0.25">
      <c r="B1129" t="s">
        <v>1256</v>
      </c>
      <c r="C1129" t="s">
        <v>1164</v>
      </c>
      <c r="D1129" t="s">
        <v>1164</v>
      </c>
      <c r="E1129">
        <v>3013092</v>
      </c>
      <c r="F1129" t="s">
        <v>73</v>
      </c>
    </row>
    <row r="1130" spans="2:6" x14ac:dyDescent="0.25">
      <c r="B1130" t="s">
        <v>1257</v>
      </c>
      <c r="C1130" t="s">
        <v>71</v>
      </c>
      <c r="D1130" t="s">
        <v>71</v>
      </c>
      <c r="E1130">
        <v>3013095</v>
      </c>
      <c r="F1130" t="s">
        <v>73</v>
      </c>
    </row>
    <row r="1131" spans="2:6" x14ac:dyDescent="0.25">
      <c r="B1131" t="s">
        <v>1258</v>
      </c>
      <c r="C1131" t="s">
        <v>86</v>
      </c>
      <c r="D1131" t="s">
        <v>86</v>
      </c>
      <c r="E1131">
        <v>3013098</v>
      </c>
      <c r="F1131" t="s">
        <v>73</v>
      </c>
    </row>
    <row r="1132" spans="2:6" x14ac:dyDescent="0.25">
      <c r="B1132" t="s">
        <v>1259</v>
      </c>
      <c r="C1132" t="s">
        <v>75</v>
      </c>
      <c r="D1132" t="s">
        <v>75</v>
      </c>
      <c r="E1132">
        <v>3013099</v>
      </c>
      <c r="F1132" t="s">
        <v>73</v>
      </c>
    </row>
    <row r="1133" spans="2:6" x14ac:dyDescent="0.25">
      <c r="B1133" t="s">
        <v>1260</v>
      </c>
      <c r="C1133" t="s">
        <v>75</v>
      </c>
      <c r="D1133" t="s">
        <v>75</v>
      </c>
      <c r="E1133">
        <v>3013100</v>
      </c>
      <c r="F1133" t="s">
        <v>73</v>
      </c>
    </row>
    <row r="1134" spans="2:6" x14ac:dyDescent="0.25">
      <c r="B1134" t="s">
        <v>1261</v>
      </c>
      <c r="C1134" t="s">
        <v>71</v>
      </c>
      <c r="D1134" t="s">
        <v>71</v>
      </c>
      <c r="E1134">
        <v>3013101</v>
      </c>
      <c r="F1134" t="s">
        <v>73</v>
      </c>
    </row>
    <row r="1135" spans="2:6" x14ac:dyDescent="0.25">
      <c r="B1135" t="s">
        <v>1262</v>
      </c>
      <c r="C1135" t="s">
        <v>75</v>
      </c>
      <c r="D1135" t="s">
        <v>75</v>
      </c>
      <c r="E1135">
        <v>3013102</v>
      </c>
      <c r="F1135" t="s">
        <v>73</v>
      </c>
    </row>
    <row r="1136" spans="2:6" x14ac:dyDescent="0.25">
      <c r="B1136" t="s">
        <v>1263</v>
      </c>
      <c r="C1136" t="s">
        <v>970</v>
      </c>
      <c r="D1136" t="s">
        <v>970</v>
      </c>
      <c r="E1136">
        <v>3015242</v>
      </c>
      <c r="F1136" t="s">
        <v>958</v>
      </c>
    </row>
    <row r="1137" spans="2:6" x14ac:dyDescent="0.25">
      <c r="B1137" t="s">
        <v>1264</v>
      </c>
      <c r="C1137" t="s">
        <v>1101</v>
      </c>
      <c r="D1137" t="s">
        <v>1101</v>
      </c>
      <c r="E1137">
        <v>3015250</v>
      </c>
      <c r="F1137" t="s">
        <v>958</v>
      </c>
    </row>
    <row r="1138" spans="2:6" x14ac:dyDescent="0.25">
      <c r="B1138" t="s">
        <v>1265</v>
      </c>
      <c r="C1138" t="s">
        <v>943</v>
      </c>
      <c r="D1138" t="s">
        <v>943</v>
      </c>
      <c r="E1138">
        <v>3016008</v>
      </c>
      <c r="F1138" t="s">
        <v>113</v>
      </c>
    </row>
    <row r="1139" spans="2:6" x14ac:dyDescent="0.25">
      <c r="B1139" t="s">
        <v>1266</v>
      </c>
      <c r="C1139" t="s">
        <v>111</v>
      </c>
      <c r="D1139" t="s">
        <v>111</v>
      </c>
      <c r="E1139">
        <v>3016009</v>
      </c>
      <c r="F1139" t="s">
        <v>113</v>
      </c>
    </row>
    <row r="1140" spans="2:6" x14ac:dyDescent="0.25">
      <c r="B1140" t="s">
        <v>1267</v>
      </c>
      <c r="C1140" t="s">
        <v>929</v>
      </c>
      <c r="D1140" t="s">
        <v>1233</v>
      </c>
      <c r="E1140">
        <v>3016011</v>
      </c>
      <c r="F1140" t="s">
        <v>113</v>
      </c>
    </row>
    <row r="1141" spans="2:6" x14ac:dyDescent="0.25">
      <c r="B1141" t="s">
        <v>1268</v>
      </c>
      <c r="C1141" t="s">
        <v>82</v>
      </c>
      <c r="D1141" t="s">
        <v>58</v>
      </c>
      <c r="E1141">
        <v>3015248</v>
      </c>
      <c r="F1141" t="s">
        <v>958</v>
      </c>
    </row>
    <row r="1142" spans="2:6" x14ac:dyDescent="0.25">
      <c r="B1142" t="s">
        <v>1269</v>
      </c>
      <c r="C1142" t="s">
        <v>933</v>
      </c>
      <c r="D1142" t="s">
        <v>1271</v>
      </c>
      <c r="E1142">
        <v>3016012</v>
      </c>
      <c r="F1142" t="s">
        <v>113</v>
      </c>
    </row>
    <row r="1143" spans="2:6" x14ac:dyDescent="0.25">
      <c r="B1143" t="s">
        <v>1270</v>
      </c>
      <c r="C1143" t="s">
        <v>941</v>
      </c>
      <c r="D1143" t="s">
        <v>941</v>
      </c>
      <c r="E1143">
        <v>3016014</v>
      </c>
      <c r="F1143" t="s">
        <v>113</v>
      </c>
    </row>
    <row r="1144" spans="2:6" x14ac:dyDescent="0.25">
      <c r="B1144" t="s">
        <v>1272</v>
      </c>
      <c r="C1144" t="s">
        <v>1271</v>
      </c>
      <c r="D1144" t="s">
        <v>943</v>
      </c>
      <c r="E1144">
        <v>3016015</v>
      </c>
      <c r="F1144" t="s">
        <v>113</v>
      </c>
    </row>
    <row r="1145" spans="2:6" x14ac:dyDescent="0.25">
      <c r="B1145" t="s">
        <v>1273</v>
      </c>
      <c r="C1145" t="s">
        <v>1233</v>
      </c>
      <c r="D1145" t="s">
        <v>948</v>
      </c>
      <c r="E1145">
        <v>3016017</v>
      </c>
      <c r="F1145" t="s">
        <v>113</v>
      </c>
    </row>
    <row r="1146" spans="2:6" x14ac:dyDescent="0.25">
      <c r="B1146" t="s">
        <v>1274</v>
      </c>
      <c r="C1146" t="s">
        <v>931</v>
      </c>
      <c r="D1146" t="s">
        <v>933</v>
      </c>
      <c r="E1146">
        <v>3016018</v>
      </c>
      <c r="F1146" t="s">
        <v>113</v>
      </c>
    </row>
    <row r="1147" spans="2:6" x14ac:dyDescent="0.25">
      <c r="B1147" t="s">
        <v>1275</v>
      </c>
      <c r="C1147" t="s">
        <v>1032</v>
      </c>
      <c r="D1147" t="s">
        <v>1032</v>
      </c>
      <c r="E1147">
        <v>3016242</v>
      </c>
      <c r="F1147" t="s">
        <v>113</v>
      </c>
    </row>
    <row r="1148" spans="2:6" x14ac:dyDescent="0.25">
      <c r="B1148" t="s">
        <v>1276</v>
      </c>
      <c r="C1148" t="s">
        <v>1157</v>
      </c>
      <c r="D1148" t="s">
        <v>1157</v>
      </c>
      <c r="E1148">
        <v>3016253</v>
      </c>
      <c r="F1148" t="s">
        <v>113</v>
      </c>
    </row>
    <row r="1149" spans="2:6" x14ac:dyDescent="0.25">
      <c r="B1149" t="s">
        <v>1277</v>
      </c>
      <c r="C1149" t="s">
        <v>668</v>
      </c>
      <c r="D1149" t="s">
        <v>2001</v>
      </c>
      <c r="E1149">
        <v>3017002</v>
      </c>
      <c r="F1149" t="s">
        <v>116</v>
      </c>
    </row>
    <row r="1150" spans="2:6" x14ac:dyDescent="0.25">
      <c r="B1150" t="s">
        <v>1278</v>
      </c>
      <c r="C1150" t="s">
        <v>737</v>
      </c>
      <c r="D1150" t="s">
        <v>668</v>
      </c>
      <c r="E1150">
        <v>3017003</v>
      </c>
      <c r="F1150" t="s">
        <v>116</v>
      </c>
    </row>
    <row r="1151" spans="2:6" x14ac:dyDescent="0.25">
      <c r="B1151" t="s">
        <v>1279</v>
      </c>
      <c r="C1151" t="s">
        <v>676</v>
      </c>
      <c r="D1151" t="s">
        <v>676</v>
      </c>
      <c r="E1151">
        <v>3017004</v>
      </c>
      <c r="F1151" t="s">
        <v>116</v>
      </c>
    </row>
    <row r="1152" spans="2:6" x14ac:dyDescent="0.25">
      <c r="B1152" t="s">
        <v>1280</v>
      </c>
      <c r="C1152" t="s">
        <v>737</v>
      </c>
      <c r="D1152" t="s">
        <v>668</v>
      </c>
      <c r="E1152">
        <v>3017005</v>
      </c>
      <c r="F1152" t="s">
        <v>116</v>
      </c>
    </row>
    <row r="1153" spans="2:6" x14ac:dyDescent="0.25">
      <c r="B1153" t="s">
        <v>1281</v>
      </c>
      <c r="C1153" t="s">
        <v>223</v>
      </c>
      <c r="D1153" t="s">
        <v>228</v>
      </c>
      <c r="E1153">
        <v>3017006</v>
      </c>
      <c r="F1153" t="s">
        <v>116</v>
      </c>
    </row>
    <row r="1154" spans="2:6" x14ac:dyDescent="0.25">
      <c r="B1154" t="s">
        <v>1282</v>
      </c>
      <c r="C1154" t="s">
        <v>845</v>
      </c>
      <c r="D1154" t="s">
        <v>845</v>
      </c>
      <c r="E1154">
        <v>3016007</v>
      </c>
      <c r="F1154" t="s">
        <v>113</v>
      </c>
    </row>
    <row r="1155" spans="2:6" x14ac:dyDescent="0.25">
      <c r="B1155" t="s">
        <v>1283</v>
      </c>
      <c r="C1155" t="s">
        <v>223</v>
      </c>
      <c r="D1155" t="s">
        <v>228</v>
      </c>
      <c r="E1155">
        <v>3017007</v>
      </c>
      <c r="F1155" t="s">
        <v>116</v>
      </c>
    </row>
    <row r="1156" spans="2:6" x14ac:dyDescent="0.25">
      <c r="B1156" t="s">
        <v>1284</v>
      </c>
      <c r="C1156" t="s">
        <v>737</v>
      </c>
      <c r="D1156" t="s">
        <v>668</v>
      </c>
      <c r="E1156">
        <v>3017010</v>
      </c>
      <c r="F1156" t="s">
        <v>116</v>
      </c>
    </row>
    <row r="1157" spans="2:6" x14ac:dyDescent="0.25">
      <c r="B1157" t="s">
        <v>1285</v>
      </c>
      <c r="C1157" t="s">
        <v>737</v>
      </c>
      <c r="D1157" t="s">
        <v>668</v>
      </c>
      <c r="E1157">
        <v>3017012</v>
      </c>
      <c r="F1157" t="s">
        <v>116</v>
      </c>
    </row>
    <row r="1158" spans="2:6" x14ac:dyDescent="0.25">
      <c r="B1158" t="s">
        <v>1286</v>
      </c>
      <c r="C1158" t="s">
        <v>114</v>
      </c>
      <c r="D1158" t="s">
        <v>114</v>
      </c>
      <c r="E1158">
        <v>3017016</v>
      </c>
      <c r="F1158" t="s">
        <v>116</v>
      </c>
    </row>
    <row r="1159" spans="2:6" x14ac:dyDescent="0.25">
      <c r="B1159" t="s">
        <v>1287</v>
      </c>
      <c r="C1159" t="s">
        <v>223</v>
      </c>
      <c r="D1159" t="s">
        <v>228</v>
      </c>
      <c r="E1159">
        <v>3017017</v>
      </c>
      <c r="F1159" t="s">
        <v>116</v>
      </c>
    </row>
    <row r="1160" spans="2:6" x14ac:dyDescent="0.25">
      <c r="B1160" t="s">
        <v>1288</v>
      </c>
      <c r="C1160" t="s">
        <v>223</v>
      </c>
      <c r="D1160" t="s">
        <v>228</v>
      </c>
      <c r="E1160">
        <v>3017018</v>
      </c>
      <c r="F1160" t="s">
        <v>116</v>
      </c>
    </row>
    <row r="1161" spans="2:6" x14ac:dyDescent="0.25">
      <c r="B1161" t="s">
        <v>1289</v>
      </c>
      <c r="C1161" t="s">
        <v>35</v>
      </c>
      <c r="D1161" t="s">
        <v>35</v>
      </c>
      <c r="E1161">
        <v>3012029</v>
      </c>
      <c r="F1161" t="s">
        <v>27</v>
      </c>
    </row>
    <row r="1162" spans="2:6" x14ac:dyDescent="0.25">
      <c r="B1162" t="s">
        <v>1290</v>
      </c>
      <c r="C1162" t="s">
        <v>25</v>
      </c>
      <c r="D1162" t="s">
        <v>25</v>
      </c>
      <c r="E1162">
        <v>3012030</v>
      </c>
      <c r="F1162" t="s">
        <v>27</v>
      </c>
    </row>
    <row r="1163" spans="2:6" x14ac:dyDescent="0.25">
      <c r="B1163" t="s">
        <v>1291</v>
      </c>
      <c r="C1163" t="s">
        <v>44</v>
      </c>
      <c r="D1163" t="s">
        <v>127</v>
      </c>
      <c r="E1163">
        <v>3015219</v>
      </c>
      <c r="F1163" t="s">
        <v>958</v>
      </c>
    </row>
    <row r="1164" spans="2:6" x14ac:dyDescent="0.25">
      <c r="B1164" t="s">
        <v>1292</v>
      </c>
      <c r="C1164" t="s">
        <v>39</v>
      </c>
      <c r="D1164" t="s">
        <v>39</v>
      </c>
      <c r="E1164">
        <v>3015191</v>
      </c>
      <c r="F1164" t="s">
        <v>958</v>
      </c>
    </row>
    <row r="1165" spans="2:6" x14ac:dyDescent="0.25">
      <c r="B1165" t="s">
        <v>1293</v>
      </c>
      <c r="C1165" t="s">
        <v>965</v>
      </c>
      <c r="D1165" t="s">
        <v>965</v>
      </c>
      <c r="E1165">
        <v>3015192</v>
      </c>
      <c r="F1165" t="s">
        <v>958</v>
      </c>
    </row>
    <row r="1166" spans="2:6" x14ac:dyDescent="0.25">
      <c r="B1166" t="s">
        <v>1294</v>
      </c>
      <c r="C1166" t="s">
        <v>1128</v>
      </c>
      <c r="D1166" t="s">
        <v>1128</v>
      </c>
      <c r="E1166">
        <v>3015224</v>
      </c>
      <c r="F1166" t="s">
        <v>958</v>
      </c>
    </row>
    <row r="1167" spans="2:6" x14ac:dyDescent="0.25">
      <c r="B1167" t="s">
        <v>1295</v>
      </c>
      <c r="C1167" t="s">
        <v>82</v>
      </c>
      <c r="D1167" t="s">
        <v>58</v>
      </c>
      <c r="E1167">
        <v>3015226</v>
      </c>
      <c r="F1167" t="s">
        <v>958</v>
      </c>
    </row>
    <row r="1168" spans="2:6" x14ac:dyDescent="0.25">
      <c r="B1168" t="s">
        <v>1296</v>
      </c>
      <c r="C1168" t="s">
        <v>1125</v>
      </c>
      <c r="D1168" t="s">
        <v>1125</v>
      </c>
      <c r="E1168">
        <v>3015229</v>
      </c>
      <c r="F1168" t="s">
        <v>958</v>
      </c>
    </row>
    <row r="1169" spans="2:6" x14ac:dyDescent="0.25">
      <c r="B1169" t="s">
        <v>1297</v>
      </c>
      <c r="C1169" t="s">
        <v>44</v>
      </c>
      <c r="D1169" t="s">
        <v>127</v>
      </c>
      <c r="E1169">
        <v>3015230</v>
      </c>
      <c r="F1169" t="s">
        <v>958</v>
      </c>
    </row>
    <row r="1170" spans="2:6" x14ac:dyDescent="0.25">
      <c r="B1170" t="s">
        <v>1298</v>
      </c>
      <c r="C1170" t="s">
        <v>972</v>
      </c>
      <c r="D1170" t="s">
        <v>972</v>
      </c>
      <c r="E1170">
        <v>3015235</v>
      </c>
      <c r="F1170" t="s">
        <v>958</v>
      </c>
    </row>
    <row r="1171" spans="2:6" x14ac:dyDescent="0.25">
      <c r="B1171" t="s">
        <v>1299</v>
      </c>
      <c r="C1171" t="s">
        <v>960</v>
      </c>
      <c r="D1171" t="s">
        <v>960</v>
      </c>
      <c r="E1171">
        <v>3015236</v>
      </c>
      <c r="F1171" t="s">
        <v>958</v>
      </c>
    </row>
    <row r="1172" spans="2:6" x14ac:dyDescent="0.25">
      <c r="B1172" t="s">
        <v>1300</v>
      </c>
      <c r="C1172" t="s">
        <v>970</v>
      </c>
      <c r="D1172" t="s">
        <v>970</v>
      </c>
      <c r="E1172">
        <v>3015237</v>
      </c>
      <c r="F1172" t="s">
        <v>958</v>
      </c>
    </row>
    <row r="1173" spans="2:6" x14ac:dyDescent="0.25">
      <c r="B1173" t="s">
        <v>1301</v>
      </c>
      <c r="C1173" t="s">
        <v>967</v>
      </c>
      <c r="D1173" t="s">
        <v>967</v>
      </c>
      <c r="E1173">
        <v>3015243</v>
      </c>
      <c r="F1173" t="s">
        <v>958</v>
      </c>
    </row>
    <row r="1174" spans="2:6" x14ac:dyDescent="0.25">
      <c r="B1174" t="s">
        <v>1302</v>
      </c>
      <c r="C1174" t="s">
        <v>972</v>
      </c>
      <c r="D1174" t="s">
        <v>972</v>
      </c>
      <c r="E1174">
        <v>3015246</v>
      </c>
      <c r="F1174" t="s">
        <v>958</v>
      </c>
    </row>
    <row r="1175" spans="2:6" x14ac:dyDescent="0.25">
      <c r="B1175" t="s">
        <v>1303</v>
      </c>
      <c r="C1175" t="s">
        <v>1130</v>
      </c>
      <c r="D1175" t="s">
        <v>1130</v>
      </c>
      <c r="E1175">
        <v>3015247</v>
      </c>
      <c r="F1175" t="s">
        <v>958</v>
      </c>
    </row>
    <row r="1176" spans="2:6" x14ac:dyDescent="0.25">
      <c r="B1176" t="s">
        <v>1304</v>
      </c>
      <c r="C1176" t="s">
        <v>82</v>
      </c>
      <c r="D1176" t="s">
        <v>58</v>
      </c>
      <c r="E1176">
        <v>3015249</v>
      </c>
      <c r="F1176" t="s">
        <v>958</v>
      </c>
    </row>
    <row r="1177" spans="2:6" x14ac:dyDescent="0.25">
      <c r="B1177" t="s">
        <v>1305</v>
      </c>
      <c r="C1177" t="s">
        <v>937</v>
      </c>
      <c r="D1177" t="s">
        <v>937</v>
      </c>
      <c r="E1177">
        <v>3016001</v>
      </c>
      <c r="F1177" t="s">
        <v>113</v>
      </c>
    </row>
    <row r="1178" spans="2:6" x14ac:dyDescent="0.25">
      <c r="B1178" t="s">
        <v>1306</v>
      </c>
      <c r="C1178" t="s">
        <v>937</v>
      </c>
      <c r="D1178" t="s">
        <v>937</v>
      </c>
      <c r="E1178">
        <v>3016002</v>
      </c>
      <c r="F1178" t="s">
        <v>113</v>
      </c>
    </row>
    <row r="1179" spans="2:6" x14ac:dyDescent="0.25">
      <c r="B1179" t="s">
        <v>1307</v>
      </c>
      <c r="C1179" t="s">
        <v>931</v>
      </c>
      <c r="D1179" t="s">
        <v>933</v>
      </c>
      <c r="E1179">
        <v>3016003</v>
      </c>
      <c r="F1179" t="s">
        <v>113</v>
      </c>
    </row>
    <row r="1180" spans="2:6" x14ac:dyDescent="0.25">
      <c r="B1180" t="s">
        <v>1308</v>
      </c>
      <c r="C1180" t="s">
        <v>943</v>
      </c>
      <c r="D1180" t="s">
        <v>943</v>
      </c>
      <c r="E1180">
        <v>3016004</v>
      </c>
      <c r="F1180" t="s">
        <v>113</v>
      </c>
    </row>
    <row r="1181" spans="2:6" x14ac:dyDescent="0.25">
      <c r="B1181" t="s">
        <v>1309</v>
      </c>
      <c r="C1181" t="s">
        <v>845</v>
      </c>
      <c r="D1181" t="s">
        <v>845</v>
      </c>
      <c r="E1181">
        <v>3016006</v>
      </c>
      <c r="F1181" t="s">
        <v>113</v>
      </c>
    </row>
    <row r="1182" spans="2:6" x14ac:dyDescent="0.25">
      <c r="B1182" t="s">
        <v>1310</v>
      </c>
      <c r="C1182" t="s">
        <v>111</v>
      </c>
      <c r="D1182" t="s">
        <v>111</v>
      </c>
      <c r="E1182">
        <v>3016220</v>
      </c>
      <c r="F1182" t="s">
        <v>113</v>
      </c>
    </row>
    <row r="1183" spans="2:6" x14ac:dyDescent="0.25">
      <c r="B1183" t="s">
        <v>1311</v>
      </c>
      <c r="C1183" t="s">
        <v>933</v>
      </c>
      <c r="D1183" t="s">
        <v>1271</v>
      </c>
      <c r="E1183">
        <v>3016225</v>
      </c>
      <c r="F1183" t="s">
        <v>113</v>
      </c>
    </row>
    <row r="1184" spans="2:6" x14ac:dyDescent="0.25">
      <c r="B1184" t="s">
        <v>1312</v>
      </c>
      <c r="C1184" t="s">
        <v>941</v>
      </c>
      <c r="D1184" t="s">
        <v>941</v>
      </c>
      <c r="E1184">
        <v>3016226</v>
      </c>
      <c r="F1184" t="s">
        <v>113</v>
      </c>
    </row>
    <row r="1185" spans="2:6" x14ac:dyDescent="0.25">
      <c r="B1185" t="s">
        <v>1313</v>
      </c>
      <c r="C1185" t="s">
        <v>941</v>
      </c>
      <c r="D1185" t="s">
        <v>941</v>
      </c>
      <c r="E1185">
        <v>3016227</v>
      </c>
      <c r="F1185" t="s">
        <v>113</v>
      </c>
    </row>
    <row r="1186" spans="2:6" x14ac:dyDescent="0.25">
      <c r="B1186" t="s">
        <v>1314</v>
      </c>
      <c r="C1186" t="s">
        <v>941</v>
      </c>
      <c r="D1186" t="s">
        <v>941</v>
      </c>
      <c r="E1186">
        <v>3016229</v>
      </c>
      <c r="F1186" t="s">
        <v>113</v>
      </c>
    </row>
    <row r="1187" spans="2:6" x14ac:dyDescent="0.25">
      <c r="B1187" t="s">
        <v>1315</v>
      </c>
      <c r="C1187" t="s">
        <v>941</v>
      </c>
      <c r="D1187" t="s">
        <v>941</v>
      </c>
      <c r="E1187">
        <v>3016230</v>
      </c>
      <c r="F1187" t="s">
        <v>113</v>
      </c>
    </row>
    <row r="1188" spans="2:6" x14ac:dyDescent="0.25">
      <c r="B1188" t="s">
        <v>1316</v>
      </c>
      <c r="C1188" t="s">
        <v>929</v>
      </c>
      <c r="D1188" t="s">
        <v>1233</v>
      </c>
      <c r="E1188">
        <v>3016233</v>
      </c>
      <c r="F1188" t="s">
        <v>113</v>
      </c>
    </row>
    <row r="1189" spans="2:6" x14ac:dyDescent="0.25">
      <c r="B1189" t="s">
        <v>1317</v>
      </c>
      <c r="C1189" t="s">
        <v>943</v>
      </c>
      <c r="D1189" t="s">
        <v>943</v>
      </c>
      <c r="E1189">
        <v>3016234</v>
      </c>
      <c r="F1189" t="s">
        <v>113</v>
      </c>
    </row>
    <row r="1190" spans="2:6" x14ac:dyDescent="0.25">
      <c r="B1190" t="s">
        <v>1318</v>
      </c>
      <c r="C1190" t="s">
        <v>1032</v>
      </c>
      <c r="D1190" t="s">
        <v>1032</v>
      </c>
      <c r="E1190">
        <v>3016235</v>
      </c>
      <c r="F1190" t="s">
        <v>113</v>
      </c>
    </row>
    <row r="1191" spans="2:6" x14ac:dyDescent="0.25">
      <c r="B1191" t="s">
        <v>1319</v>
      </c>
      <c r="C1191" t="s">
        <v>937</v>
      </c>
      <c r="D1191" t="s">
        <v>937</v>
      </c>
      <c r="E1191">
        <v>3016236</v>
      </c>
      <c r="F1191" t="s">
        <v>113</v>
      </c>
    </row>
    <row r="1192" spans="2:6" x14ac:dyDescent="0.25">
      <c r="B1192" t="s">
        <v>1320</v>
      </c>
      <c r="C1192" t="s">
        <v>1032</v>
      </c>
      <c r="D1192" t="s">
        <v>1032</v>
      </c>
      <c r="E1192">
        <v>3016237</v>
      </c>
      <c r="F1192" t="s">
        <v>113</v>
      </c>
    </row>
    <row r="1193" spans="2:6" x14ac:dyDescent="0.25">
      <c r="B1193" t="s">
        <v>1321</v>
      </c>
      <c r="C1193" t="s">
        <v>1164</v>
      </c>
      <c r="D1193" t="s">
        <v>1164</v>
      </c>
      <c r="E1193">
        <v>3013207</v>
      </c>
      <c r="F1193" t="s">
        <v>73</v>
      </c>
    </row>
    <row r="1194" spans="2:6" x14ac:dyDescent="0.25">
      <c r="B1194" t="s">
        <v>1322</v>
      </c>
      <c r="C1194" t="s">
        <v>84</v>
      </c>
      <c r="D1194" t="s">
        <v>84</v>
      </c>
      <c r="E1194">
        <v>3013211</v>
      </c>
      <c r="F1194" t="s">
        <v>73</v>
      </c>
    </row>
    <row r="1195" spans="2:6" x14ac:dyDescent="0.25">
      <c r="B1195" t="s">
        <v>1323</v>
      </c>
      <c r="C1195" t="s">
        <v>86</v>
      </c>
      <c r="D1195" t="s">
        <v>86</v>
      </c>
      <c r="E1195">
        <v>3013192</v>
      </c>
      <c r="F1195" t="s">
        <v>73</v>
      </c>
    </row>
    <row r="1196" spans="2:6" x14ac:dyDescent="0.25">
      <c r="B1196" t="s">
        <v>1324</v>
      </c>
      <c r="C1196" t="s">
        <v>71</v>
      </c>
      <c r="D1196" t="s">
        <v>71</v>
      </c>
      <c r="E1196">
        <v>3013212</v>
      </c>
      <c r="F1196" t="s">
        <v>73</v>
      </c>
    </row>
    <row r="1197" spans="2:6" x14ac:dyDescent="0.25">
      <c r="B1197" t="s">
        <v>1325</v>
      </c>
      <c r="C1197" t="s">
        <v>75</v>
      </c>
      <c r="D1197" t="s">
        <v>75</v>
      </c>
      <c r="E1197">
        <v>3013215</v>
      </c>
      <c r="F1197" t="s">
        <v>73</v>
      </c>
    </row>
    <row r="1198" spans="2:6" x14ac:dyDescent="0.25">
      <c r="B1198" t="s">
        <v>1326</v>
      </c>
      <c r="C1198" t="s">
        <v>1164</v>
      </c>
      <c r="D1198" t="s">
        <v>1164</v>
      </c>
      <c r="E1198">
        <v>3013216</v>
      </c>
      <c r="F1198" t="s">
        <v>73</v>
      </c>
    </row>
    <row r="1199" spans="2:6" x14ac:dyDescent="0.25">
      <c r="B1199" t="s">
        <v>1327</v>
      </c>
      <c r="C1199" t="s">
        <v>86</v>
      </c>
      <c r="D1199" t="s">
        <v>86</v>
      </c>
      <c r="E1199">
        <v>3013217</v>
      </c>
      <c r="F1199" t="s">
        <v>73</v>
      </c>
    </row>
    <row r="1200" spans="2:6" x14ac:dyDescent="0.25">
      <c r="B1200" t="s">
        <v>1328</v>
      </c>
      <c r="C1200" t="s">
        <v>1164</v>
      </c>
      <c r="D1200" t="s">
        <v>1164</v>
      </c>
      <c r="E1200">
        <v>3013218</v>
      </c>
      <c r="F1200" t="s">
        <v>73</v>
      </c>
    </row>
    <row r="1201" spans="2:6" x14ac:dyDescent="0.25">
      <c r="B1201" t="s">
        <v>1329</v>
      </c>
      <c r="C1201" t="s">
        <v>71</v>
      </c>
      <c r="D1201" t="s">
        <v>71</v>
      </c>
      <c r="E1201">
        <v>3013222</v>
      </c>
      <c r="F1201" t="s">
        <v>73</v>
      </c>
    </row>
    <row r="1202" spans="2:6" x14ac:dyDescent="0.25">
      <c r="B1202" t="s">
        <v>1330</v>
      </c>
      <c r="C1202" t="s">
        <v>1177</v>
      </c>
      <c r="D1202" t="s">
        <v>1177</v>
      </c>
      <c r="E1202">
        <v>3013223</v>
      </c>
      <c r="F1202" t="s">
        <v>73</v>
      </c>
    </row>
    <row r="1203" spans="2:6" x14ac:dyDescent="0.25">
      <c r="B1203" t="s">
        <v>1331</v>
      </c>
      <c r="C1203" t="s">
        <v>1164</v>
      </c>
      <c r="D1203" t="s">
        <v>1164</v>
      </c>
      <c r="E1203">
        <v>3013226</v>
      </c>
      <c r="F1203" t="s">
        <v>73</v>
      </c>
    </row>
    <row r="1204" spans="2:6" x14ac:dyDescent="0.25">
      <c r="B1204" t="s">
        <v>1332</v>
      </c>
      <c r="C1204" t="s">
        <v>75</v>
      </c>
      <c r="D1204" t="s">
        <v>75</v>
      </c>
      <c r="E1204">
        <v>3013227</v>
      </c>
      <c r="F1204" t="s">
        <v>73</v>
      </c>
    </row>
    <row r="1205" spans="2:6" x14ac:dyDescent="0.25">
      <c r="B1205" t="s">
        <v>1333</v>
      </c>
      <c r="C1205" t="s">
        <v>75</v>
      </c>
      <c r="D1205" t="s">
        <v>75</v>
      </c>
      <c r="E1205">
        <v>3013228</v>
      </c>
      <c r="F1205" t="s">
        <v>73</v>
      </c>
    </row>
    <row r="1206" spans="2:6" x14ac:dyDescent="0.25">
      <c r="B1206" t="s">
        <v>1334</v>
      </c>
      <c r="C1206" t="s">
        <v>75</v>
      </c>
      <c r="D1206" t="s">
        <v>75</v>
      </c>
      <c r="E1206">
        <v>3013232</v>
      </c>
      <c r="F1206" t="s">
        <v>73</v>
      </c>
    </row>
    <row r="1207" spans="2:6" x14ac:dyDescent="0.25">
      <c r="B1207" t="s">
        <v>1335</v>
      </c>
      <c r="C1207" t="s">
        <v>1164</v>
      </c>
      <c r="D1207" t="s">
        <v>84</v>
      </c>
      <c r="E1207">
        <v>3013205</v>
      </c>
      <c r="F1207" t="s">
        <v>73</v>
      </c>
    </row>
    <row r="1208" spans="2:6" x14ac:dyDescent="0.25">
      <c r="B1208" t="s">
        <v>1336</v>
      </c>
      <c r="C1208" t="s">
        <v>1164</v>
      </c>
      <c r="D1208" t="s">
        <v>1164</v>
      </c>
      <c r="E1208">
        <v>3013233</v>
      </c>
      <c r="F1208" t="s">
        <v>73</v>
      </c>
    </row>
    <row r="1209" spans="2:6" x14ac:dyDescent="0.25">
      <c r="B1209" t="s">
        <v>1337</v>
      </c>
      <c r="C1209" t="s">
        <v>1164</v>
      </c>
      <c r="D1209" t="s">
        <v>1164</v>
      </c>
      <c r="E1209">
        <v>3013234</v>
      </c>
      <c r="F1209" t="s">
        <v>73</v>
      </c>
    </row>
    <row r="1210" spans="2:6" x14ac:dyDescent="0.25">
      <c r="B1210" t="s">
        <v>1338</v>
      </c>
      <c r="C1210" t="s">
        <v>86</v>
      </c>
      <c r="D1210" t="s">
        <v>86</v>
      </c>
      <c r="E1210">
        <v>3013236</v>
      </c>
      <c r="F1210" t="s">
        <v>73</v>
      </c>
    </row>
    <row r="1211" spans="2:6" x14ac:dyDescent="0.25">
      <c r="B1211" t="s">
        <v>1339</v>
      </c>
      <c r="C1211" t="s">
        <v>75</v>
      </c>
      <c r="D1211" t="s">
        <v>75</v>
      </c>
      <c r="E1211">
        <v>3013238</v>
      </c>
      <c r="F1211" t="s">
        <v>73</v>
      </c>
    </row>
    <row r="1212" spans="2:6" x14ac:dyDescent="0.25">
      <c r="B1212" t="s">
        <v>1340</v>
      </c>
      <c r="C1212" t="s">
        <v>929</v>
      </c>
      <c r="D1212" t="s">
        <v>1233</v>
      </c>
      <c r="E1212">
        <v>3016037</v>
      </c>
      <c r="F1212" t="s">
        <v>113</v>
      </c>
    </row>
    <row r="1213" spans="2:6" x14ac:dyDescent="0.25">
      <c r="B1213" t="s">
        <v>1341</v>
      </c>
      <c r="C1213" t="s">
        <v>111</v>
      </c>
      <c r="D1213" t="s">
        <v>111</v>
      </c>
      <c r="E1213">
        <v>3016038</v>
      </c>
      <c r="F1213" t="s">
        <v>113</v>
      </c>
    </row>
    <row r="1214" spans="2:6" x14ac:dyDescent="0.25">
      <c r="B1214" t="s">
        <v>1342</v>
      </c>
      <c r="C1214" t="s">
        <v>929</v>
      </c>
      <c r="D1214" t="s">
        <v>1233</v>
      </c>
      <c r="E1214">
        <v>3016049</v>
      </c>
      <c r="F1214" t="s">
        <v>113</v>
      </c>
    </row>
    <row r="1215" spans="2:6" x14ac:dyDescent="0.25">
      <c r="B1215" t="s">
        <v>1343</v>
      </c>
      <c r="C1215" t="s">
        <v>1032</v>
      </c>
      <c r="D1215" t="s">
        <v>1032</v>
      </c>
      <c r="E1215">
        <v>3016062</v>
      </c>
      <c r="F1215" t="s">
        <v>113</v>
      </c>
    </row>
    <row r="1216" spans="2:6" x14ac:dyDescent="0.25">
      <c r="B1216" t="s">
        <v>1344</v>
      </c>
      <c r="C1216" t="s">
        <v>933</v>
      </c>
      <c r="D1216" t="s">
        <v>1271</v>
      </c>
      <c r="E1216">
        <v>3016064</v>
      </c>
      <c r="F1216" t="s">
        <v>113</v>
      </c>
    </row>
    <row r="1217" spans="2:6" x14ac:dyDescent="0.25">
      <c r="B1217" t="s">
        <v>1345</v>
      </c>
      <c r="C1217" t="s">
        <v>937</v>
      </c>
      <c r="D1217" t="s">
        <v>937</v>
      </c>
      <c r="E1217">
        <v>3016065</v>
      </c>
      <c r="F1217" t="s">
        <v>113</v>
      </c>
    </row>
    <row r="1218" spans="2:6" x14ac:dyDescent="0.25">
      <c r="B1218" t="s">
        <v>1346</v>
      </c>
      <c r="C1218" t="s">
        <v>943</v>
      </c>
      <c r="D1218" t="s">
        <v>943</v>
      </c>
      <c r="E1218">
        <v>3016067</v>
      </c>
      <c r="F1218" t="s">
        <v>113</v>
      </c>
    </row>
    <row r="1219" spans="2:6" x14ac:dyDescent="0.25">
      <c r="B1219" t="s">
        <v>1347</v>
      </c>
      <c r="C1219" t="s">
        <v>931</v>
      </c>
      <c r="D1219" t="s">
        <v>933</v>
      </c>
      <c r="E1219">
        <v>3016068</v>
      </c>
      <c r="F1219" t="s">
        <v>113</v>
      </c>
    </row>
    <row r="1220" spans="2:6" x14ac:dyDescent="0.25">
      <c r="B1220" t="s">
        <v>1348</v>
      </c>
      <c r="C1220" t="s">
        <v>931</v>
      </c>
      <c r="D1220" t="s">
        <v>933</v>
      </c>
      <c r="E1220">
        <v>3016069</v>
      </c>
      <c r="F1220" t="s">
        <v>113</v>
      </c>
    </row>
    <row r="1221" spans="2:6" x14ac:dyDescent="0.25">
      <c r="B1221" t="s">
        <v>1349</v>
      </c>
      <c r="C1221" t="s">
        <v>943</v>
      </c>
      <c r="D1221" t="s">
        <v>943</v>
      </c>
      <c r="E1221">
        <v>3016070</v>
      </c>
      <c r="F1221" t="s">
        <v>113</v>
      </c>
    </row>
    <row r="1222" spans="2:6" x14ac:dyDescent="0.25">
      <c r="B1222" t="s">
        <v>1350</v>
      </c>
      <c r="C1222" t="s">
        <v>164</v>
      </c>
      <c r="D1222" t="s">
        <v>164</v>
      </c>
      <c r="E1222">
        <v>3019060</v>
      </c>
      <c r="F1222" t="s">
        <v>21</v>
      </c>
    </row>
    <row r="1223" spans="2:6" x14ac:dyDescent="0.25">
      <c r="B1223" t="s">
        <v>1351</v>
      </c>
      <c r="C1223" t="s">
        <v>948</v>
      </c>
      <c r="D1223" t="s">
        <v>931</v>
      </c>
      <c r="E1223">
        <v>3016040</v>
      </c>
      <c r="F1223" t="s">
        <v>113</v>
      </c>
    </row>
    <row r="1224" spans="2:6" x14ac:dyDescent="0.25">
      <c r="B1224" t="s">
        <v>1352</v>
      </c>
      <c r="C1224" t="s">
        <v>952</v>
      </c>
      <c r="D1224" t="s">
        <v>952</v>
      </c>
      <c r="E1224">
        <v>3016044</v>
      </c>
      <c r="F1224" t="s">
        <v>113</v>
      </c>
    </row>
    <row r="1225" spans="2:6" x14ac:dyDescent="0.25">
      <c r="B1225" t="s">
        <v>1353</v>
      </c>
      <c r="C1225" t="s">
        <v>293</v>
      </c>
      <c r="D1225" t="s">
        <v>293</v>
      </c>
      <c r="E1225">
        <v>3019045</v>
      </c>
      <c r="F1225" t="s">
        <v>21</v>
      </c>
    </row>
    <row r="1226" spans="2:6" x14ac:dyDescent="0.25">
      <c r="B1226" t="s">
        <v>1354</v>
      </c>
      <c r="C1226" t="s">
        <v>19</v>
      </c>
      <c r="D1226" t="s">
        <v>19</v>
      </c>
      <c r="E1226">
        <v>3019052</v>
      </c>
      <c r="F1226" t="s">
        <v>21</v>
      </c>
    </row>
    <row r="1227" spans="2:6" x14ac:dyDescent="0.25">
      <c r="B1227" t="s">
        <v>1355</v>
      </c>
      <c r="C1227" t="s">
        <v>164</v>
      </c>
      <c r="D1227" t="s">
        <v>164</v>
      </c>
      <c r="E1227">
        <v>3019054</v>
      </c>
      <c r="F1227" t="s">
        <v>21</v>
      </c>
    </row>
    <row r="1228" spans="2:6" x14ac:dyDescent="0.25">
      <c r="B1228" t="s">
        <v>1356</v>
      </c>
      <c r="C1228" t="s">
        <v>1233</v>
      </c>
      <c r="D1228" t="s">
        <v>948</v>
      </c>
      <c r="E1228">
        <v>3016195</v>
      </c>
      <c r="F1228" t="s">
        <v>113</v>
      </c>
    </row>
    <row r="1229" spans="2:6" x14ac:dyDescent="0.25">
      <c r="B1229" t="s">
        <v>1357</v>
      </c>
      <c r="C1229" t="s">
        <v>1157</v>
      </c>
      <c r="D1229" t="s">
        <v>1157</v>
      </c>
      <c r="E1229">
        <v>3016196</v>
      </c>
      <c r="F1229" t="s">
        <v>113</v>
      </c>
    </row>
    <row r="1230" spans="2:6" x14ac:dyDescent="0.25">
      <c r="B1230" t="s">
        <v>1358</v>
      </c>
      <c r="C1230" t="s">
        <v>1271</v>
      </c>
      <c r="D1230" t="s">
        <v>943</v>
      </c>
      <c r="E1230">
        <v>3016197</v>
      </c>
      <c r="F1230" t="s">
        <v>113</v>
      </c>
    </row>
    <row r="1231" spans="2:6" x14ac:dyDescent="0.25">
      <c r="B1231" t="s">
        <v>1359</v>
      </c>
      <c r="C1231" t="s">
        <v>931</v>
      </c>
      <c r="D1231" t="s">
        <v>933</v>
      </c>
      <c r="E1231">
        <v>3016198</v>
      </c>
      <c r="F1231" t="s">
        <v>113</v>
      </c>
    </row>
    <row r="1232" spans="2:6" x14ac:dyDescent="0.25">
      <c r="B1232" t="s">
        <v>1360</v>
      </c>
      <c r="C1232" t="s">
        <v>941</v>
      </c>
      <c r="D1232" t="s">
        <v>941</v>
      </c>
      <c r="E1232">
        <v>3016199</v>
      </c>
      <c r="F1232" t="s">
        <v>113</v>
      </c>
    </row>
    <row r="1233" spans="2:6" x14ac:dyDescent="0.25">
      <c r="B1233" t="s">
        <v>1361</v>
      </c>
      <c r="C1233" t="s">
        <v>1037</v>
      </c>
      <c r="D1233" t="s">
        <v>1037</v>
      </c>
      <c r="E1233">
        <v>3016202</v>
      </c>
      <c r="F1233" t="s">
        <v>113</v>
      </c>
    </row>
    <row r="1234" spans="2:6" x14ac:dyDescent="0.25">
      <c r="B1234" t="s">
        <v>1362</v>
      </c>
      <c r="C1234" t="s">
        <v>350</v>
      </c>
      <c r="D1234" t="s">
        <v>350</v>
      </c>
      <c r="E1234">
        <v>3018073</v>
      </c>
      <c r="F1234" t="s">
        <v>307</v>
      </c>
    </row>
    <row r="1235" spans="2:6" x14ac:dyDescent="0.25">
      <c r="B1235" t="s">
        <v>1363</v>
      </c>
      <c r="C1235" t="s">
        <v>145</v>
      </c>
      <c r="D1235" t="s">
        <v>145</v>
      </c>
      <c r="E1235">
        <v>3097092</v>
      </c>
      <c r="F1235" t="s">
        <v>147</v>
      </c>
    </row>
    <row r="1236" spans="2:6" x14ac:dyDescent="0.25">
      <c r="B1236" t="s">
        <v>1365</v>
      </c>
      <c r="C1236" t="s">
        <v>1364</v>
      </c>
      <c r="D1236" t="s">
        <v>1364</v>
      </c>
      <c r="E1236">
        <v>3014032</v>
      </c>
      <c r="F1236" t="s">
        <v>257</v>
      </c>
    </row>
    <row r="1237" spans="2:6" x14ac:dyDescent="0.25">
      <c r="B1237" t="s">
        <v>1366</v>
      </c>
      <c r="C1237" t="s">
        <v>929</v>
      </c>
      <c r="D1237" t="s">
        <v>1233</v>
      </c>
      <c r="E1237">
        <v>3016051</v>
      </c>
      <c r="F1237" t="s">
        <v>113</v>
      </c>
    </row>
    <row r="1238" spans="2:6" x14ac:dyDescent="0.25">
      <c r="B1238" t="s">
        <v>1367</v>
      </c>
      <c r="C1238" t="s">
        <v>338</v>
      </c>
      <c r="D1238" t="s">
        <v>338</v>
      </c>
      <c r="E1238">
        <v>3018192</v>
      </c>
      <c r="F1238" t="s">
        <v>307</v>
      </c>
    </row>
    <row r="1239" spans="2:6" x14ac:dyDescent="0.25">
      <c r="B1239" t="s">
        <v>1368</v>
      </c>
      <c r="C1239" t="s">
        <v>164</v>
      </c>
      <c r="D1239" t="s">
        <v>164</v>
      </c>
      <c r="E1239">
        <v>3019059</v>
      </c>
      <c r="F1239" t="s">
        <v>21</v>
      </c>
    </row>
    <row r="1240" spans="2:6" x14ac:dyDescent="0.25">
      <c r="B1240" t="s">
        <v>1369</v>
      </c>
      <c r="C1240" t="s">
        <v>1164</v>
      </c>
      <c r="D1240" t="s">
        <v>1164</v>
      </c>
      <c r="E1240">
        <v>3013239</v>
      </c>
      <c r="F1240" t="s">
        <v>73</v>
      </c>
    </row>
    <row r="1241" spans="2:6" x14ac:dyDescent="0.25">
      <c r="B1241" t="s">
        <v>1370</v>
      </c>
      <c r="C1241" t="s">
        <v>19</v>
      </c>
      <c r="D1241" t="s">
        <v>19</v>
      </c>
      <c r="E1241">
        <v>3019057</v>
      </c>
      <c r="F1241" t="s">
        <v>21</v>
      </c>
    </row>
    <row r="1242" spans="2:6" x14ac:dyDescent="0.25">
      <c r="B1242" t="s">
        <v>1371</v>
      </c>
      <c r="C1242" t="s">
        <v>164</v>
      </c>
      <c r="D1242" t="s">
        <v>164</v>
      </c>
      <c r="E1242">
        <v>3019058</v>
      </c>
      <c r="F1242" t="s">
        <v>21</v>
      </c>
    </row>
    <row r="1243" spans="2:6" x14ac:dyDescent="0.25">
      <c r="B1243" t="s">
        <v>1372</v>
      </c>
      <c r="C1243" t="s">
        <v>75</v>
      </c>
      <c r="D1243" t="s">
        <v>75</v>
      </c>
      <c r="E1243">
        <v>3013242</v>
      </c>
      <c r="F1243" t="s">
        <v>73</v>
      </c>
    </row>
    <row r="1244" spans="2:6" x14ac:dyDescent="0.25">
      <c r="B1244" t="s">
        <v>1373</v>
      </c>
      <c r="C1244" t="s">
        <v>86</v>
      </c>
      <c r="D1244" t="s">
        <v>86</v>
      </c>
      <c r="E1244">
        <v>3013246</v>
      </c>
      <c r="F1244" t="s">
        <v>73</v>
      </c>
    </row>
    <row r="1245" spans="2:6" x14ac:dyDescent="0.25">
      <c r="B1245" t="s">
        <v>1374</v>
      </c>
      <c r="C1245" t="s">
        <v>1164</v>
      </c>
      <c r="D1245" t="s">
        <v>1164</v>
      </c>
      <c r="E1245">
        <v>3013248</v>
      </c>
      <c r="F1245" t="s">
        <v>73</v>
      </c>
    </row>
    <row r="1246" spans="2:6" x14ac:dyDescent="0.25">
      <c r="B1246" t="s">
        <v>1375</v>
      </c>
      <c r="C1246" t="s">
        <v>71</v>
      </c>
      <c r="D1246" t="s">
        <v>71</v>
      </c>
      <c r="E1246">
        <v>3013193</v>
      </c>
      <c r="F1246" t="s">
        <v>73</v>
      </c>
    </row>
    <row r="1247" spans="2:6" x14ac:dyDescent="0.25">
      <c r="B1247" t="s">
        <v>1376</v>
      </c>
      <c r="C1247" t="s">
        <v>1164</v>
      </c>
      <c r="D1247" t="s">
        <v>1164</v>
      </c>
      <c r="E1247">
        <v>3013249</v>
      </c>
      <c r="F1247" t="s">
        <v>73</v>
      </c>
    </row>
    <row r="1248" spans="2:6" x14ac:dyDescent="0.25">
      <c r="B1248" t="s">
        <v>1377</v>
      </c>
      <c r="C1248" t="s">
        <v>86</v>
      </c>
      <c r="D1248" t="s">
        <v>86</v>
      </c>
      <c r="E1248">
        <v>3013250</v>
      </c>
      <c r="F1248" t="s">
        <v>73</v>
      </c>
    </row>
    <row r="1249" spans="2:6" x14ac:dyDescent="0.25">
      <c r="B1249" t="s">
        <v>1379</v>
      </c>
      <c r="C1249" t="s">
        <v>1378</v>
      </c>
      <c r="D1249" t="s">
        <v>1378</v>
      </c>
      <c r="E1249">
        <v>3014001</v>
      </c>
      <c r="F1249" t="s">
        <v>257</v>
      </c>
    </row>
    <row r="1250" spans="2:6" x14ac:dyDescent="0.25">
      <c r="B1250" t="s">
        <v>1380</v>
      </c>
      <c r="C1250" t="s">
        <v>255</v>
      </c>
      <c r="D1250" t="s">
        <v>255</v>
      </c>
      <c r="E1250">
        <v>3014002</v>
      </c>
      <c r="F1250" t="s">
        <v>257</v>
      </c>
    </row>
    <row r="1251" spans="2:6" x14ac:dyDescent="0.25">
      <c r="B1251" t="s">
        <v>1381</v>
      </c>
      <c r="C1251" t="s">
        <v>1378</v>
      </c>
      <c r="D1251" t="s">
        <v>1378</v>
      </c>
      <c r="E1251">
        <v>3014003</v>
      </c>
      <c r="F1251" t="s">
        <v>257</v>
      </c>
    </row>
    <row r="1252" spans="2:6" x14ac:dyDescent="0.25">
      <c r="B1252" t="s">
        <v>1383</v>
      </c>
      <c r="C1252" t="s">
        <v>1382</v>
      </c>
      <c r="D1252" t="s">
        <v>1382</v>
      </c>
      <c r="E1252">
        <v>3014004</v>
      </c>
      <c r="F1252" t="s">
        <v>257</v>
      </c>
    </row>
    <row r="1253" spans="2:6" x14ac:dyDescent="0.25">
      <c r="B1253" t="s">
        <v>1384</v>
      </c>
      <c r="C1253" t="s">
        <v>1378</v>
      </c>
      <c r="D1253" t="s">
        <v>1378</v>
      </c>
      <c r="E1253">
        <v>3014005</v>
      </c>
      <c r="F1253" t="s">
        <v>257</v>
      </c>
    </row>
    <row r="1254" spans="2:6" x14ac:dyDescent="0.25">
      <c r="B1254" t="s">
        <v>1385</v>
      </c>
      <c r="C1254" t="s">
        <v>1378</v>
      </c>
      <c r="D1254" t="s">
        <v>1378</v>
      </c>
      <c r="E1254">
        <v>3014006</v>
      </c>
      <c r="F1254" t="s">
        <v>257</v>
      </c>
    </row>
    <row r="1255" spans="2:6" x14ac:dyDescent="0.25">
      <c r="B1255" t="s">
        <v>1386</v>
      </c>
      <c r="C1255" t="s">
        <v>255</v>
      </c>
      <c r="D1255" t="s">
        <v>255</v>
      </c>
      <c r="E1255">
        <v>3014007</v>
      </c>
      <c r="F1255" t="s">
        <v>257</v>
      </c>
    </row>
    <row r="1256" spans="2:6" x14ac:dyDescent="0.25">
      <c r="B1256" t="s">
        <v>1387</v>
      </c>
      <c r="C1256" t="s">
        <v>1382</v>
      </c>
      <c r="D1256" t="s">
        <v>1382</v>
      </c>
      <c r="E1256">
        <v>3014008</v>
      </c>
      <c r="F1256" t="s">
        <v>257</v>
      </c>
    </row>
    <row r="1257" spans="2:6" x14ac:dyDescent="0.25">
      <c r="B1257" t="s">
        <v>1388</v>
      </c>
      <c r="C1257" t="s">
        <v>1382</v>
      </c>
      <c r="D1257" t="s">
        <v>1382</v>
      </c>
      <c r="E1257">
        <v>3014009</v>
      </c>
      <c r="F1257" t="s">
        <v>257</v>
      </c>
    </row>
    <row r="1258" spans="2:6" x14ac:dyDescent="0.25">
      <c r="B1258" t="s">
        <v>1389</v>
      </c>
      <c r="C1258" t="s">
        <v>255</v>
      </c>
      <c r="D1258" t="s">
        <v>255</v>
      </c>
      <c r="E1258">
        <v>3014011</v>
      </c>
      <c r="F1258" t="s">
        <v>257</v>
      </c>
    </row>
    <row r="1259" spans="2:6" x14ac:dyDescent="0.25">
      <c r="B1259" t="s">
        <v>1390</v>
      </c>
      <c r="C1259" t="s">
        <v>1364</v>
      </c>
      <c r="D1259" t="s">
        <v>1364</v>
      </c>
      <c r="E1259">
        <v>3014012</v>
      </c>
      <c r="F1259" t="s">
        <v>257</v>
      </c>
    </row>
    <row r="1260" spans="2:6" x14ac:dyDescent="0.25">
      <c r="B1260" t="s">
        <v>1391</v>
      </c>
      <c r="C1260" t="s">
        <v>255</v>
      </c>
      <c r="D1260" t="s">
        <v>255</v>
      </c>
      <c r="E1260">
        <v>3014013</v>
      </c>
      <c r="F1260" t="s">
        <v>257</v>
      </c>
    </row>
    <row r="1261" spans="2:6" x14ac:dyDescent="0.25">
      <c r="B1261" t="s">
        <v>1392</v>
      </c>
      <c r="C1261" t="s">
        <v>255</v>
      </c>
      <c r="D1261" t="s">
        <v>255</v>
      </c>
      <c r="E1261">
        <v>3014014</v>
      </c>
      <c r="F1261" t="s">
        <v>257</v>
      </c>
    </row>
    <row r="1262" spans="2:6" x14ac:dyDescent="0.25">
      <c r="B1262" t="s">
        <v>1393</v>
      </c>
      <c r="C1262" t="s">
        <v>255</v>
      </c>
      <c r="D1262" t="s">
        <v>255</v>
      </c>
      <c r="E1262">
        <v>3014015</v>
      </c>
      <c r="F1262" t="s">
        <v>257</v>
      </c>
    </row>
    <row r="1263" spans="2:6" x14ac:dyDescent="0.25">
      <c r="B1263" t="s">
        <v>1394</v>
      </c>
      <c r="C1263" t="s">
        <v>255</v>
      </c>
      <c r="D1263" t="s">
        <v>255</v>
      </c>
      <c r="E1263">
        <v>3014016</v>
      </c>
      <c r="F1263" t="s">
        <v>257</v>
      </c>
    </row>
    <row r="1264" spans="2:6" x14ac:dyDescent="0.25">
      <c r="B1264" t="s">
        <v>1395</v>
      </c>
      <c r="C1264" t="s">
        <v>1378</v>
      </c>
      <c r="D1264" t="s">
        <v>1378</v>
      </c>
      <c r="E1264">
        <v>3014017</v>
      </c>
      <c r="F1264" t="s">
        <v>257</v>
      </c>
    </row>
    <row r="1265" spans="2:6" x14ac:dyDescent="0.25">
      <c r="B1265" t="s">
        <v>1396</v>
      </c>
      <c r="C1265" t="s">
        <v>1364</v>
      </c>
      <c r="D1265" t="s">
        <v>1364</v>
      </c>
      <c r="E1265">
        <v>3014018</v>
      </c>
      <c r="F1265" t="s">
        <v>257</v>
      </c>
    </row>
    <row r="1266" spans="2:6" x14ac:dyDescent="0.25">
      <c r="B1266" t="s">
        <v>1397</v>
      </c>
      <c r="C1266" t="s">
        <v>255</v>
      </c>
      <c r="D1266" t="s">
        <v>255</v>
      </c>
      <c r="E1266">
        <v>3014019</v>
      </c>
      <c r="F1266" t="s">
        <v>257</v>
      </c>
    </row>
    <row r="1267" spans="2:6" x14ac:dyDescent="0.25">
      <c r="B1267" t="s">
        <v>1398</v>
      </c>
      <c r="C1267" t="s">
        <v>255</v>
      </c>
      <c r="D1267" t="s">
        <v>255</v>
      </c>
      <c r="E1267">
        <v>3014020</v>
      </c>
      <c r="F1267" t="s">
        <v>257</v>
      </c>
    </row>
    <row r="1268" spans="2:6" x14ac:dyDescent="0.25">
      <c r="B1268" t="s">
        <v>1399</v>
      </c>
      <c r="C1268" t="s">
        <v>1378</v>
      </c>
      <c r="D1268" t="s">
        <v>1378</v>
      </c>
      <c r="E1268">
        <v>3014021</v>
      </c>
      <c r="F1268" t="s">
        <v>257</v>
      </c>
    </row>
    <row r="1269" spans="2:6" x14ac:dyDescent="0.25">
      <c r="B1269" t="s">
        <v>1400</v>
      </c>
      <c r="C1269" t="s">
        <v>1378</v>
      </c>
      <c r="D1269" t="s">
        <v>1378</v>
      </c>
      <c r="E1269">
        <v>3014022</v>
      </c>
      <c r="F1269" t="s">
        <v>257</v>
      </c>
    </row>
    <row r="1270" spans="2:6" x14ac:dyDescent="0.25">
      <c r="B1270" t="s">
        <v>1401</v>
      </c>
      <c r="C1270" t="s">
        <v>255</v>
      </c>
      <c r="D1270" t="s">
        <v>255</v>
      </c>
      <c r="E1270">
        <v>3014023</v>
      </c>
      <c r="F1270" t="s">
        <v>257</v>
      </c>
    </row>
    <row r="1271" spans="2:6" x14ac:dyDescent="0.25">
      <c r="B1271" t="s">
        <v>1402</v>
      </c>
      <c r="C1271" t="s">
        <v>1378</v>
      </c>
      <c r="D1271" t="s">
        <v>1378</v>
      </c>
      <c r="E1271">
        <v>3014024</v>
      </c>
      <c r="F1271" t="s">
        <v>257</v>
      </c>
    </row>
    <row r="1272" spans="2:6" x14ac:dyDescent="0.25">
      <c r="B1272" t="s">
        <v>1403</v>
      </c>
      <c r="C1272" t="s">
        <v>1378</v>
      </c>
      <c r="D1272" t="s">
        <v>1378</v>
      </c>
      <c r="E1272">
        <v>3014025</v>
      </c>
      <c r="F1272" t="s">
        <v>257</v>
      </c>
    </row>
    <row r="1273" spans="2:6" x14ac:dyDescent="0.25">
      <c r="B1273" t="s">
        <v>1404</v>
      </c>
      <c r="C1273" t="s">
        <v>1378</v>
      </c>
      <c r="D1273" t="s">
        <v>1378</v>
      </c>
      <c r="E1273">
        <v>3014026</v>
      </c>
      <c r="F1273" t="s">
        <v>257</v>
      </c>
    </row>
    <row r="1274" spans="2:6" x14ac:dyDescent="0.25">
      <c r="B1274" t="s">
        <v>1405</v>
      </c>
      <c r="C1274" t="s">
        <v>1378</v>
      </c>
      <c r="D1274" t="s">
        <v>1378</v>
      </c>
      <c r="E1274">
        <v>3014027</v>
      </c>
      <c r="F1274" t="s">
        <v>257</v>
      </c>
    </row>
    <row r="1275" spans="2:6" x14ac:dyDescent="0.25">
      <c r="B1275" t="s">
        <v>1406</v>
      </c>
      <c r="C1275" t="s">
        <v>255</v>
      </c>
      <c r="D1275" t="s">
        <v>255</v>
      </c>
      <c r="E1275">
        <v>3014028</v>
      </c>
      <c r="F1275" t="s">
        <v>257</v>
      </c>
    </row>
    <row r="1276" spans="2:6" x14ac:dyDescent="0.25">
      <c r="B1276" t="s">
        <v>1407</v>
      </c>
      <c r="C1276" t="s">
        <v>1378</v>
      </c>
      <c r="D1276" t="s">
        <v>1378</v>
      </c>
      <c r="E1276">
        <v>3014029</v>
      </c>
      <c r="F1276" t="s">
        <v>257</v>
      </c>
    </row>
    <row r="1277" spans="2:6" x14ac:dyDescent="0.25">
      <c r="B1277" t="s">
        <v>1408</v>
      </c>
      <c r="C1277" t="s">
        <v>255</v>
      </c>
      <c r="D1277" t="s">
        <v>255</v>
      </c>
      <c r="E1277">
        <v>3014030</v>
      </c>
      <c r="F1277" t="s">
        <v>257</v>
      </c>
    </row>
    <row r="1278" spans="2:6" x14ac:dyDescent="0.25">
      <c r="B1278" t="s">
        <v>1409</v>
      </c>
      <c r="C1278" t="s">
        <v>1378</v>
      </c>
      <c r="D1278" t="s">
        <v>1378</v>
      </c>
      <c r="E1278">
        <v>3014031</v>
      </c>
      <c r="F1278" t="s">
        <v>257</v>
      </c>
    </row>
    <row r="1279" spans="2:6" x14ac:dyDescent="0.25">
      <c r="B1279" t="s">
        <v>1410</v>
      </c>
      <c r="C1279" t="s">
        <v>1382</v>
      </c>
      <c r="D1279" t="s">
        <v>1382</v>
      </c>
      <c r="E1279">
        <v>3014033</v>
      </c>
      <c r="F1279" t="s">
        <v>257</v>
      </c>
    </row>
    <row r="1280" spans="2:6" x14ac:dyDescent="0.25">
      <c r="B1280" t="s">
        <v>1411</v>
      </c>
      <c r="C1280" t="s">
        <v>1382</v>
      </c>
      <c r="D1280" t="s">
        <v>1382</v>
      </c>
      <c r="E1280">
        <v>3014034</v>
      </c>
      <c r="F1280" t="s">
        <v>257</v>
      </c>
    </row>
    <row r="1281" spans="2:6" x14ac:dyDescent="0.25">
      <c r="B1281" t="s">
        <v>1412</v>
      </c>
      <c r="C1281" t="s">
        <v>1364</v>
      </c>
      <c r="D1281" t="s">
        <v>1364</v>
      </c>
      <c r="E1281">
        <v>3014035</v>
      </c>
      <c r="F1281" t="s">
        <v>257</v>
      </c>
    </row>
    <row r="1282" spans="2:6" x14ac:dyDescent="0.25">
      <c r="B1282" t="s">
        <v>1413</v>
      </c>
      <c r="C1282" t="s">
        <v>255</v>
      </c>
      <c r="D1282" t="s">
        <v>255</v>
      </c>
      <c r="E1282">
        <v>3014036</v>
      </c>
      <c r="F1282" t="s">
        <v>257</v>
      </c>
    </row>
    <row r="1283" spans="2:6" x14ac:dyDescent="0.25">
      <c r="B1283" t="s">
        <v>1415</v>
      </c>
      <c r="C1283" t="s">
        <v>1414</v>
      </c>
      <c r="D1283" t="s">
        <v>1414</v>
      </c>
      <c r="E1283">
        <v>3014037</v>
      </c>
      <c r="F1283" t="s">
        <v>257</v>
      </c>
    </row>
    <row r="1284" spans="2:6" x14ac:dyDescent="0.25">
      <c r="B1284" t="s">
        <v>1416</v>
      </c>
      <c r="C1284" t="s">
        <v>1382</v>
      </c>
      <c r="D1284" t="s">
        <v>1382</v>
      </c>
      <c r="E1284">
        <v>3014038</v>
      </c>
      <c r="F1284" t="s">
        <v>257</v>
      </c>
    </row>
    <row r="1285" spans="2:6" x14ac:dyDescent="0.25">
      <c r="B1285" t="s">
        <v>1417</v>
      </c>
      <c r="C1285" t="s">
        <v>1378</v>
      </c>
      <c r="D1285" t="s">
        <v>1378</v>
      </c>
      <c r="E1285">
        <v>3014039</v>
      </c>
      <c r="F1285" t="s">
        <v>257</v>
      </c>
    </row>
    <row r="1286" spans="2:6" x14ac:dyDescent="0.25">
      <c r="B1286" t="s">
        <v>1418</v>
      </c>
      <c r="C1286" t="s">
        <v>1382</v>
      </c>
      <c r="D1286" t="s">
        <v>1382</v>
      </c>
      <c r="E1286">
        <v>3014040</v>
      </c>
      <c r="F1286" t="s">
        <v>257</v>
      </c>
    </row>
    <row r="1287" spans="2:6" x14ac:dyDescent="0.25">
      <c r="B1287" t="s">
        <v>1419</v>
      </c>
      <c r="C1287" t="s">
        <v>1378</v>
      </c>
      <c r="D1287" t="s">
        <v>1378</v>
      </c>
      <c r="E1287">
        <v>3014041</v>
      </c>
      <c r="F1287" t="s">
        <v>257</v>
      </c>
    </row>
    <row r="1288" spans="2:6" x14ac:dyDescent="0.25">
      <c r="B1288" t="s">
        <v>1420</v>
      </c>
      <c r="C1288" t="s">
        <v>933</v>
      </c>
      <c r="D1288" t="s">
        <v>1271</v>
      </c>
      <c r="E1288">
        <v>3016071</v>
      </c>
      <c r="F1288" t="s">
        <v>113</v>
      </c>
    </row>
    <row r="1289" spans="2:6" x14ac:dyDescent="0.25">
      <c r="B1289" t="s">
        <v>1421</v>
      </c>
      <c r="C1289" t="s">
        <v>111</v>
      </c>
      <c r="D1289" t="s">
        <v>111</v>
      </c>
      <c r="E1289">
        <v>3016072</v>
      </c>
      <c r="F1289" t="s">
        <v>113</v>
      </c>
    </row>
    <row r="1290" spans="2:6" x14ac:dyDescent="0.25">
      <c r="B1290" t="s">
        <v>1422</v>
      </c>
      <c r="C1290" t="s">
        <v>939</v>
      </c>
      <c r="D1290" t="s">
        <v>939</v>
      </c>
      <c r="E1290">
        <v>3016073</v>
      </c>
      <c r="F1290" t="s">
        <v>113</v>
      </c>
    </row>
    <row r="1291" spans="2:6" x14ac:dyDescent="0.25">
      <c r="B1291" t="s">
        <v>1423</v>
      </c>
      <c r="C1291" t="s">
        <v>111</v>
      </c>
      <c r="D1291" t="s">
        <v>111</v>
      </c>
      <c r="E1291">
        <v>3016074</v>
      </c>
      <c r="F1291" t="s">
        <v>113</v>
      </c>
    </row>
    <row r="1292" spans="2:6" x14ac:dyDescent="0.25">
      <c r="B1292" t="s">
        <v>1424</v>
      </c>
      <c r="C1292" t="s">
        <v>929</v>
      </c>
      <c r="D1292" t="s">
        <v>1233</v>
      </c>
      <c r="E1292">
        <v>3016075</v>
      </c>
      <c r="F1292" t="s">
        <v>113</v>
      </c>
    </row>
    <row r="1293" spans="2:6" x14ac:dyDescent="0.25">
      <c r="B1293" t="s">
        <v>1425</v>
      </c>
      <c r="C1293" t="s">
        <v>948</v>
      </c>
      <c r="D1293" t="s">
        <v>931</v>
      </c>
      <c r="E1293">
        <v>3016059</v>
      </c>
      <c r="F1293" t="s">
        <v>113</v>
      </c>
    </row>
    <row r="1294" spans="2:6" x14ac:dyDescent="0.25">
      <c r="B1294" t="s">
        <v>1426</v>
      </c>
      <c r="C1294" t="s">
        <v>933</v>
      </c>
      <c r="D1294" t="s">
        <v>1271</v>
      </c>
      <c r="E1294">
        <v>3016077</v>
      </c>
      <c r="F1294" t="s">
        <v>113</v>
      </c>
    </row>
    <row r="1295" spans="2:6" x14ac:dyDescent="0.25">
      <c r="B1295" t="s">
        <v>1427</v>
      </c>
      <c r="C1295" t="s">
        <v>1233</v>
      </c>
      <c r="D1295" t="s">
        <v>948</v>
      </c>
      <c r="E1295">
        <v>3016078</v>
      </c>
      <c r="F1295" t="s">
        <v>113</v>
      </c>
    </row>
    <row r="1296" spans="2:6" x14ac:dyDescent="0.25">
      <c r="B1296" t="s">
        <v>1428</v>
      </c>
      <c r="C1296" t="s">
        <v>943</v>
      </c>
      <c r="D1296" t="s">
        <v>943</v>
      </c>
      <c r="E1296">
        <v>3016080</v>
      </c>
      <c r="F1296" t="s">
        <v>113</v>
      </c>
    </row>
    <row r="1297" spans="2:6" x14ac:dyDescent="0.25">
      <c r="B1297" t="s">
        <v>1429</v>
      </c>
      <c r="C1297" t="s">
        <v>845</v>
      </c>
      <c r="D1297" t="s">
        <v>845</v>
      </c>
      <c r="E1297">
        <v>3016082</v>
      </c>
      <c r="F1297" t="s">
        <v>113</v>
      </c>
    </row>
    <row r="1298" spans="2:6" x14ac:dyDescent="0.25">
      <c r="B1298" t="s">
        <v>1430</v>
      </c>
      <c r="C1298" t="s">
        <v>939</v>
      </c>
      <c r="D1298" t="s">
        <v>939</v>
      </c>
      <c r="E1298">
        <v>3016084</v>
      </c>
      <c r="F1298" t="s">
        <v>113</v>
      </c>
    </row>
    <row r="1299" spans="2:6" x14ac:dyDescent="0.25">
      <c r="B1299" t="s">
        <v>1431</v>
      </c>
      <c r="C1299" t="s">
        <v>948</v>
      </c>
      <c r="D1299" t="s">
        <v>931</v>
      </c>
      <c r="E1299">
        <v>3016063</v>
      </c>
      <c r="F1299" t="s">
        <v>113</v>
      </c>
    </row>
    <row r="1300" spans="2:6" x14ac:dyDescent="0.25">
      <c r="B1300" t="s">
        <v>1432</v>
      </c>
      <c r="C1300" t="s">
        <v>939</v>
      </c>
      <c r="D1300" t="s">
        <v>939</v>
      </c>
      <c r="E1300">
        <v>3016066</v>
      </c>
      <c r="F1300" t="s">
        <v>113</v>
      </c>
    </row>
    <row r="1301" spans="2:6" x14ac:dyDescent="0.25">
      <c r="B1301" t="s">
        <v>1433</v>
      </c>
      <c r="C1301" t="s">
        <v>350</v>
      </c>
      <c r="D1301" t="s">
        <v>350</v>
      </c>
      <c r="E1301">
        <v>3018191</v>
      </c>
      <c r="F1301" t="s">
        <v>307</v>
      </c>
    </row>
    <row r="1302" spans="2:6" x14ac:dyDescent="0.25">
      <c r="B1302" t="s">
        <v>1434</v>
      </c>
      <c r="C1302" t="s">
        <v>1164</v>
      </c>
      <c r="D1302" t="s">
        <v>84</v>
      </c>
      <c r="E1302">
        <v>3013252</v>
      </c>
      <c r="F1302" t="s">
        <v>73</v>
      </c>
    </row>
    <row r="1303" spans="2:6" x14ac:dyDescent="0.25">
      <c r="B1303" t="s">
        <v>1435</v>
      </c>
      <c r="C1303" t="s">
        <v>737</v>
      </c>
      <c r="D1303" t="s">
        <v>668</v>
      </c>
      <c r="E1303">
        <v>3017191</v>
      </c>
      <c r="F1303" t="s">
        <v>116</v>
      </c>
    </row>
    <row r="1304" spans="2:6" x14ac:dyDescent="0.25">
      <c r="B1304" t="s">
        <v>1436</v>
      </c>
      <c r="C1304" t="s">
        <v>305</v>
      </c>
      <c r="D1304" t="s">
        <v>305</v>
      </c>
      <c r="E1304">
        <v>3018060</v>
      </c>
      <c r="F1304" t="s">
        <v>307</v>
      </c>
    </row>
    <row r="1305" spans="2:6" x14ac:dyDescent="0.25">
      <c r="B1305" t="s">
        <v>1437</v>
      </c>
      <c r="C1305" t="s">
        <v>164</v>
      </c>
      <c r="D1305" t="s">
        <v>164</v>
      </c>
      <c r="E1305">
        <v>3019078</v>
      </c>
      <c r="F1305" t="s">
        <v>21</v>
      </c>
    </row>
    <row r="1306" spans="2:6" x14ac:dyDescent="0.25">
      <c r="B1306" t="s">
        <v>1438</v>
      </c>
      <c r="C1306" t="s">
        <v>539</v>
      </c>
      <c r="D1306" t="s">
        <v>539</v>
      </c>
      <c r="E1306">
        <v>3020066</v>
      </c>
      <c r="F1306" t="s">
        <v>383</v>
      </c>
    </row>
    <row r="1307" spans="2:6" x14ac:dyDescent="0.25">
      <c r="B1307" t="s">
        <v>1439</v>
      </c>
      <c r="C1307" t="s">
        <v>145</v>
      </c>
      <c r="D1307" t="s">
        <v>145</v>
      </c>
      <c r="E1307">
        <v>3097011</v>
      </c>
      <c r="F1307" t="s">
        <v>147</v>
      </c>
    </row>
    <row r="1308" spans="2:6" x14ac:dyDescent="0.25">
      <c r="B1308" t="s">
        <v>1440</v>
      </c>
      <c r="C1308" t="s">
        <v>42</v>
      </c>
      <c r="D1308" t="s">
        <v>42</v>
      </c>
      <c r="E1308">
        <v>3098013</v>
      </c>
      <c r="F1308" t="s">
        <v>41</v>
      </c>
    </row>
    <row r="1309" spans="2:6" x14ac:dyDescent="0.25">
      <c r="B1309" t="s">
        <v>1441</v>
      </c>
      <c r="C1309" t="s">
        <v>197</v>
      </c>
      <c r="D1309" t="s">
        <v>197</v>
      </c>
      <c r="E1309">
        <v>3108010</v>
      </c>
      <c r="F1309" t="s">
        <v>24</v>
      </c>
    </row>
    <row r="1310" spans="2:6" x14ac:dyDescent="0.25">
      <c r="B1310" t="s">
        <v>1442</v>
      </c>
      <c r="C1310" t="s">
        <v>30</v>
      </c>
      <c r="D1310" t="s">
        <v>30</v>
      </c>
      <c r="E1310">
        <v>3012019</v>
      </c>
      <c r="F1310" t="s">
        <v>27</v>
      </c>
    </row>
    <row r="1311" spans="2:6" x14ac:dyDescent="0.25">
      <c r="B1311" t="s">
        <v>1443</v>
      </c>
      <c r="C1311" t="s">
        <v>1177</v>
      </c>
      <c r="D1311" t="s">
        <v>1177</v>
      </c>
      <c r="E1311">
        <v>3013206</v>
      </c>
      <c r="F1311" t="s">
        <v>73</v>
      </c>
    </row>
    <row r="1312" spans="2:6" x14ac:dyDescent="0.25">
      <c r="B1312" t="s">
        <v>1444</v>
      </c>
      <c r="C1312" t="s">
        <v>82</v>
      </c>
      <c r="D1312" t="s">
        <v>58</v>
      </c>
      <c r="E1312">
        <v>3015181</v>
      </c>
      <c r="F1312" t="s">
        <v>958</v>
      </c>
    </row>
    <row r="1313" spans="2:6" x14ac:dyDescent="0.25">
      <c r="B1313" t="s">
        <v>1445</v>
      </c>
      <c r="C1313" t="s">
        <v>977</v>
      </c>
      <c r="D1313" t="s">
        <v>977</v>
      </c>
      <c r="E1313">
        <v>3015244</v>
      </c>
      <c r="F1313" t="s">
        <v>958</v>
      </c>
    </row>
    <row r="1314" spans="2:6" x14ac:dyDescent="0.25">
      <c r="B1314" t="s">
        <v>1446</v>
      </c>
      <c r="C1314" t="s">
        <v>19</v>
      </c>
      <c r="D1314" t="s">
        <v>19</v>
      </c>
      <c r="E1314">
        <v>3019061</v>
      </c>
      <c r="F1314" t="s">
        <v>21</v>
      </c>
    </row>
    <row r="1315" spans="2:6" x14ac:dyDescent="0.25">
      <c r="B1315" t="s">
        <v>1447</v>
      </c>
      <c r="C1315" t="s">
        <v>255</v>
      </c>
      <c r="D1315" t="s">
        <v>255</v>
      </c>
      <c r="E1315">
        <v>3014044</v>
      </c>
      <c r="F1315" t="s">
        <v>257</v>
      </c>
    </row>
    <row r="1316" spans="2:6" x14ac:dyDescent="0.25">
      <c r="B1316" t="s">
        <v>1448</v>
      </c>
      <c r="C1316" t="s">
        <v>1364</v>
      </c>
      <c r="D1316" t="s">
        <v>1364</v>
      </c>
      <c r="E1316">
        <v>3014046</v>
      </c>
      <c r="F1316" t="s">
        <v>257</v>
      </c>
    </row>
    <row r="1317" spans="2:6" x14ac:dyDescent="0.25">
      <c r="B1317" t="s">
        <v>1449</v>
      </c>
      <c r="C1317" t="s">
        <v>948</v>
      </c>
      <c r="D1317" t="s">
        <v>931</v>
      </c>
      <c r="E1317">
        <v>3016096</v>
      </c>
      <c r="F1317" t="s">
        <v>113</v>
      </c>
    </row>
    <row r="1318" spans="2:6" x14ac:dyDescent="0.25">
      <c r="B1318" t="s">
        <v>1450</v>
      </c>
      <c r="C1318" t="s">
        <v>1378</v>
      </c>
      <c r="D1318" t="s">
        <v>1378</v>
      </c>
      <c r="E1318">
        <v>3014047</v>
      </c>
      <c r="F1318" t="s">
        <v>257</v>
      </c>
    </row>
    <row r="1319" spans="2:6" x14ac:dyDescent="0.25">
      <c r="B1319" t="s">
        <v>1451</v>
      </c>
      <c r="C1319" t="s">
        <v>1378</v>
      </c>
      <c r="D1319" t="s">
        <v>1378</v>
      </c>
      <c r="E1319">
        <v>3014048</v>
      </c>
      <c r="F1319" t="s">
        <v>257</v>
      </c>
    </row>
    <row r="1320" spans="2:6" x14ac:dyDescent="0.25">
      <c r="B1320" t="s">
        <v>1452</v>
      </c>
      <c r="C1320" t="s">
        <v>255</v>
      </c>
      <c r="D1320" t="s">
        <v>255</v>
      </c>
      <c r="E1320">
        <v>3014049</v>
      </c>
      <c r="F1320" t="s">
        <v>257</v>
      </c>
    </row>
    <row r="1321" spans="2:6" x14ac:dyDescent="0.25">
      <c r="B1321" t="s">
        <v>1453</v>
      </c>
      <c r="C1321" t="s">
        <v>1364</v>
      </c>
      <c r="D1321" t="s">
        <v>1364</v>
      </c>
      <c r="E1321">
        <v>3014050</v>
      </c>
      <c r="F1321" t="s">
        <v>257</v>
      </c>
    </row>
    <row r="1322" spans="2:6" x14ac:dyDescent="0.25">
      <c r="B1322" t="s">
        <v>1454</v>
      </c>
      <c r="C1322" t="s">
        <v>255</v>
      </c>
      <c r="D1322" t="s">
        <v>255</v>
      </c>
      <c r="E1322">
        <v>3014051</v>
      </c>
      <c r="F1322" t="s">
        <v>257</v>
      </c>
    </row>
    <row r="1323" spans="2:6" x14ac:dyDescent="0.25">
      <c r="B1323" t="s">
        <v>1455</v>
      </c>
      <c r="C1323" t="s">
        <v>255</v>
      </c>
      <c r="D1323" t="s">
        <v>255</v>
      </c>
      <c r="E1323">
        <v>3014052</v>
      </c>
      <c r="F1323" t="s">
        <v>257</v>
      </c>
    </row>
    <row r="1324" spans="2:6" x14ac:dyDescent="0.25">
      <c r="B1324" t="s">
        <v>1456</v>
      </c>
      <c r="C1324" t="s">
        <v>255</v>
      </c>
      <c r="D1324" t="s">
        <v>255</v>
      </c>
      <c r="E1324">
        <v>3014053</v>
      </c>
      <c r="F1324" t="s">
        <v>257</v>
      </c>
    </row>
    <row r="1325" spans="2:6" x14ac:dyDescent="0.25">
      <c r="B1325" t="s">
        <v>1457</v>
      </c>
      <c r="C1325" t="s">
        <v>1364</v>
      </c>
      <c r="D1325" t="s">
        <v>1364</v>
      </c>
      <c r="E1325">
        <v>3014054</v>
      </c>
      <c r="F1325" t="s">
        <v>257</v>
      </c>
    </row>
    <row r="1326" spans="2:6" x14ac:dyDescent="0.25">
      <c r="B1326" t="s">
        <v>1458</v>
      </c>
      <c r="C1326" t="s">
        <v>1378</v>
      </c>
      <c r="D1326" t="s">
        <v>1378</v>
      </c>
      <c r="E1326">
        <v>3014055</v>
      </c>
      <c r="F1326" t="s">
        <v>257</v>
      </c>
    </row>
    <row r="1327" spans="2:6" x14ac:dyDescent="0.25">
      <c r="B1327" t="s">
        <v>1459</v>
      </c>
      <c r="C1327" t="s">
        <v>1378</v>
      </c>
      <c r="D1327" t="s">
        <v>1378</v>
      </c>
      <c r="E1327">
        <v>3014056</v>
      </c>
      <c r="F1327" t="s">
        <v>257</v>
      </c>
    </row>
    <row r="1328" spans="2:6" x14ac:dyDescent="0.25">
      <c r="B1328" t="s">
        <v>1460</v>
      </c>
      <c r="C1328" t="s">
        <v>1364</v>
      </c>
      <c r="D1328" t="s">
        <v>1364</v>
      </c>
      <c r="E1328">
        <v>3014057</v>
      </c>
      <c r="F1328" t="s">
        <v>257</v>
      </c>
    </row>
    <row r="1329" spans="2:6" x14ac:dyDescent="0.25">
      <c r="B1329" t="s">
        <v>1461</v>
      </c>
      <c r="C1329" t="s">
        <v>1364</v>
      </c>
      <c r="D1329" t="s">
        <v>1364</v>
      </c>
      <c r="E1329">
        <v>3014058</v>
      </c>
      <c r="F1329" t="s">
        <v>257</v>
      </c>
    </row>
    <row r="1330" spans="2:6" x14ac:dyDescent="0.25">
      <c r="B1330" t="s">
        <v>1462</v>
      </c>
      <c r="C1330" t="s">
        <v>1382</v>
      </c>
      <c r="D1330" t="s">
        <v>1382</v>
      </c>
      <c r="E1330">
        <v>3014059</v>
      </c>
      <c r="F1330" t="s">
        <v>257</v>
      </c>
    </row>
    <row r="1331" spans="2:6" x14ac:dyDescent="0.25">
      <c r="B1331" t="s">
        <v>1463</v>
      </c>
      <c r="C1331" t="s">
        <v>1382</v>
      </c>
      <c r="D1331" t="s">
        <v>1382</v>
      </c>
      <c r="E1331">
        <v>3014060</v>
      </c>
      <c r="F1331" t="s">
        <v>257</v>
      </c>
    </row>
    <row r="1332" spans="2:6" x14ac:dyDescent="0.25">
      <c r="B1332" t="s">
        <v>1464</v>
      </c>
      <c r="C1332" t="s">
        <v>255</v>
      </c>
      <c r="D1332" t="s">
        <v>255</v>
      </c>
      <c r="E1332">
        <v>3014061</v>
      </c>
      <c r="F1332" t="s">
        <v>257</v>
      </c>
    </row>
    <row r="1333" spans="2:6" x14ac:dyDescent="0.25">
      <c r="B1333" t="s">
        <v>1465</v>
      </c>
      <c r="C1333" t="s">
        <v>255</v>
      </c>
      <c r="D1333" t="s">
        <v>255</v>
      </c>
      <c r="E1333">
        <v>3014062</v>
      </c>
      <c r="F1333" t="s">
        <v>257</v>
      </c>
    </row>
    <row r="1334" spans="2:6" x14ac:dyDescent="0.25">
      <c r="B1334" t="s">
        <v>1466</v>
      </c>
      <c r="C1334" t="s">
        <v>1378</v>
      </c>
      <c r="D1334" t="s">
        <v>1378</v>
      </c>
      <c r="E1334">
        <v>3014063</v>
      </c>
      <c r="F1334" t="s">
        <v>257</v>
      </c>
    </row>
    <row r="1335" spans="2:6" x14ac:dyDescent="0.25">
      <c r="B1335" t="s">
        <v>1467</v>
      </c>
      <c r="C1335" t="s">
        <v>1378</v>
      </c>
      <c r="D1335" t="s">
        <v>1378</v>
      </c>
      <c r="E1335">
        <v>3014064</v>
      </c>
      <c r="F1335" t="s">
        <v>257</v>
      </c>
    </row>
    <row r="1336" spans="2:6" x14ac:dyDescent="0.25">
      <c r="B1336" t="s">
        <v>1468</v>
      </c>
      <c r="C1336" t="s">
        <v>255</v>
      </c>
      <c r="D1336" t="s">
        <v>255</v>
      </c>
      <c r="E1336">
        <v>3014065</v>
      </c>
      <c r="F1336" t="s">
        <v>257</v>
      </c>
    </row>
    <row r="1337" spans="2:6" x14ac:dyDescent="0.25">
      <c r="B1337" t="s">
        <v>1469</v>
      </c>
      <c r="C1337" t="s">
        <v>1382</v>
      </c>
      <c r="D1337" t="s">
        <v>1382</v>
      </c>
      <c r="E1337">
        <v>3014066</v>
      </c>
      <c r="F1337" t="s">
        <v>257</v>
      </c>
    </row>
    <row r="1338" spans="2:6" x14ac:dyDescent="0.25">
      <c r="B1338" t="s">
        <v>1470</v>
      </c>
      <c r="C1338" t="s">
        <v>255</v>
      </c>
      <c r="D1338" t="s">
        <v>255</v>
      </c>
      <c r="E1338">
        <v>3014067</v>
      </c>
      <c r="F1338" t="s">
        <v>257</v>
      </c>
    </row>
    <row r="1339" spans="2:6" x14ac:dyDescent="0.25">
      <c r="B1339" t="s">
        <v>1471</v>
      </c>
      <c r="C1339" t="s">
        <v>1382</v>
      </c>
      <c r="D1339" t="s">
        <v>1382</v>
      </c>
      <c r="E1339">
        <v>3014068</v>
      </c>
      <c r="F1339" t="s">
        <v>257</v>
      </c>
    </row>
    <row r="1340" spans="2:6" x14ac:dyDescent="0.25">
      <c r="B1340" t="s">
        <v>1472</v>
      </c>
      <c r="C1340" t="s">
        <v>1378</v>
      </c>
      <c r="D1340" t="s">
        <v>1378</v>
      </c>
      <c r="E1340">
        <v>3014069</v>
      </c>
      <c r="F1340" t="s">
        <v>257</v>
      </c>
    </row>
    <row r="1341" spans="2:6" x14ac:dyDescent="0.25">
      <c r="B1341" t="s">
        <v>1473</v>
      </c>
      <c r="C1341" t="s">
        <v>255</v>
      </c>
      <c r="D1341" t="s">
        <v>255</v>
      </c>
      <c r="E1341">
        <v>3014070</v>
      </c>
      <c r="F1341" t="s">
        <v>257</v>
      </c>
    </row>
    <row r="1342" spans="2:6" x14ac:dyDescent="0.25">
      <c r="B1342" t="s">
        <v>1474</v>
      </c>
      <c r="C1342" t="s">
        <v>1382</v>
      </c>
      <c r="D1342" t="s">
        <v>1382</v>
      </c>
      <c r="E1342">
        <v>3014071</v>
      </c>
      <c r="F1342" t="s">
        <v>257</v>
      </c>
    </row>
    <row r="1343" spans="2:6" x14ac:dyDescent="0.25">
      <c r="B1343" t="s">
        <v>1475</v>
      </c>
      <c r="C1343" t="s">
        <v>1382</v>
      </c>
      <c r="D1343" t="s">
        <v>1382</v>
      </c>
      <c r="E1343">
        <v>3014072</v>
      </c>
      <c r="F1343" t="s">
        <v>257</v>
      </c>
    </row>
    <row r="1344" spans="2:6" x14ac:dyDescent="0.25">
      <c r="B1344" t="s">
        <v>1476</v>
      </c>
      <c r="C1344" t="s">
        <v>1382</v>
      </c>
      <c r="D1344" t="s">
        <v>1382</v>
      </c>
      <c r="E1344">
        <v>3014073</v>
      </c>
      <c r="F1344" t="s">
        <v>257</v>
      </c>
    </row>
    <row r="1345" spans="2:6" x14ac:dyDescent="0.25">
      <c r="B1345" t="s">
        <v>1477</v>
      </c>
      <c r="C1345" t="s">
        <v>1378</v>
      </c>
      <c r="D1345" t="s">
        <v>1378</v>
      </c>
      <c r="E1345">
        <v>3014074</v>
      </c>
      <c r="F1345" t="s">
        <v>257</v>
      </c>
    </row>
    <row r="1346" spans="2:6" x14ac:dyDescent="0.25">
      <c r="B1346" t="s">
        <v>1478</v>
      </c>
      <c r="C1346" t="s">
        <v>1364</v>
      </c>
      <c r="D1346" t="s">
        <v>1364</v>
      </c>
      <c r="E1346">
        <v>3014075</v>
      </c>
      <c r="F1346" t="s">
        <v>257</v>
      </c>
    </row>
    <row r="1347" spans="2:6" x14ac:dyDescent="0.25">
      <c r="B1347" t="s">
        <v>1479</v>
      </c>
      <c r="C1347" t="s">
        <v>1382</v>
      </c>
      <c r="D1347" t="s">
        <v>1382</v>
      </c>
      <c r="E1347">
        <v>3014076</v>
      </c>
      <c r="F1347" t="s">
        <v>257</v>
      </c>
    </row>
    <row r="1348" spans="2:6" x14ac:dyDescent="0.25">
      <c r="B1348" t="s">
        <v>1480</v>
      </c>
      <c r="C1348" t="s">
        <v>1364</v>
      </c>
      <c r="D1348" t="s">
        <v>1364</v>
      </c>
      <c r="E1348">
        <v>3014077</v>
      </c>
      <c r="F1348" t="s">
        <v>257</v>
      </c>
    </row>
    <row r="1349" spans="2:6" x14ac:dyDescent="0.25">
      <c r="B1349" t="s">
        <v>1481</v>
      </c>
      <c r="C1349" t="s">
        <v>1382</v>
      </c>
      <c r="D1349" t="s">
        <v>1382</v>
      </c>
      <c r="E1349">
        <v>3014078</v>
      </c>
      <c r="F1349" t="s">
        <v>257</v>
      </c>
    </row>
    <row r="1350" spans="2:6" x14ac:dyDescent="0.25">
      <c r="B1350" t="s">
        <v>1482</v>
      </c>
      <c r="C1350" t="s">
        <v>972</v>
      </c>
      <c r="D1350" t="s">
        <v>972</v>
      </c>
      <c r="E1350">
        <v>3015002</v>
      </c>
      <c r="F1350" t="s">
        <v>958</v>
      </c>
    </row>
    <row r="1351" spans="2:6" x14ac:dyDescent="0.25">
      <c r="B1351" t="s">
        <v>1483</v>
      </c>
      <c r="C1351" t="s">
        <v>972</v>
      </c>
      <c r="D1351" t="s">
        <v>972</v>
      </c>
      <c r="E1351">
        <v>3015005</v>
      </c>
      <c r="F1351" t="s">
        <v>958</v>
      </c>
    </row>
    <row r="1352" spans="2:6" x14ac:dyDescent="0.25">
      <c r="B1352" t="s">
        <v>1484</v>
      </c>
      <c r="C1352" t="s">
        <v>1125</v>
      </c>
      <c r="D1352" t="s">
        <v>1125</v>
      </c>
      <c r="E1352">
        <v>3015009</v>
      </c>
      <c r="F1352" t="s">
        <v>958</v>
      </c>
    </row>
    <row r="1353" spans="2:6" x14ac:dyDescent="0.25">
      <c r="B1353" t="s">
        <v>1485</v>
      </c>
      <c r="C1353" t="s">
        <v>967</v>
      </c>
      <c r="D1353" t="s">
        <v>967</v>
      </c>
      <c r="E1353">
        <v>3015010</v>
      </c>
      <c r="F1353" t="s">
        <v>958</v>
      </c>
    </row>
    <row r="1354" spans="2:6" x14ac:dyDescent="0.25">
      <c r="B1354" t="s">
        <v>1486</v>
      </c>
      <c r="C1354" t="s">
        <v>1130</v>
      </c>
      <c r="D1354" t="s">
        <v>1130</v>
      </c>
      <c r="E1354">
        <v>3015011</v>
      </c>
      <c r="F1354" t="s">
        <v>958</v>
      </c>
    </row>
    <row r="1355" spans="2:6" x14ac:dyDescent="0.25">
      <c r="B1355" t="s">
        <v>1487</v>
      </c>
      <c r="C1355" t="s">
        <v>967</v>
      </c>
      <c r="D1355" t="s">
        <v>967</v>
      </c>
      <c r="E1355">
        <v>3015012</v>
      </c>
      <c r="F1355" t="s">
        <v>958</v>
      </c>
    </row>
    <row r="1356" spans="2:6" x14ac:dyDescent="0.25">
      <c r="B1356" t="s">
        <v>1488</v>
      </c>
      <c r="C1356" t="s">
        <v>44</v>
      </c>
      <c r="D1356" t="s">
        <v>127</v>
      </c>
      <c r="E1356">
        <v>3015014</v>
      </c>
      <c r="F1356" t="s">
        <v>958</v>
      </c>
    </row>
    <row r="1357" spans="2:6" x14ac:dyDescent="0.25">
      <c r="B1357" t="s">
        <v>1489</v>
      </c>
      <c r="C1357" t="s">
        <v>1130</v>
      </c>
      <c r="D1357" t="s">
        <v>1130</v>
      </c>
      <c r="E1357">
        <v>3015015</v>
      </c>
      <c r="F1357" t="s">
        <v>958</v>
      </c>
    </row>
    <row r="1358" spans="2:6" x14ac:dyDescent="0.25">
      <c r="B1358" t="s">
        <v>1490</v>
      </c>
      <c r="C1358" t="s">
        <v>1052</v>
      </c>
      <c r="D1358" t="s">
        <v>1052</v>
      </c>
      <c r="E1358">
        <v>3015019</v>
      </c>
      <c r="F1358" t="s">
        <v>958</v>
      </c>
    </row>
    <row r="1359" spans="2:6" x14ac:dyDescent="0.25">
      <c r="B1359" t="s">
        <v>1491</v>
      </c>
      <c r="C1359" t="s">
        <v>1052</v>
      </c>
      <c r="D1359" t="s">
        <v>1052</v>
      </c>
      <c r="E1359">
        <v>3015026</v>
      </c>
      <c r="F1359" t="s">
        <v>958</v>
      </c>
    </row>
    <row r="1360" spans="2:6" x14ac:dyDescent="0.25">
      <c r="B1360" t="s">
        <v>1492</v>
      </c>
      <c r="C1360" t="s">
        <v>1101</v>
      </c>
      <c r="D1360" t="s">
        <v>1101</v>
      </c>
      <c r="E1360">
        <v>3015027</v>
      </c>
      <c r="F1360" t="s">
        <v>958</v>
      </c>
    </row>
    <row r="1361" spans="2:6" x14ac:dyDescent="0.25">
      <c r="B1361" t="s">
        <v>1493</v>
      </c>
      <c r="C1361" t="s">
        <v>1027</v>
      </c>
      <c r="D1361" t="s">
        <v>1027</v>
      </c>
      <c r="E1361">
        <v>3015036</v>
      </c>
      <c r="F1361" t="s">
        <v>958</v>
      </c>
    </row>
    <row r="1362" spans="2:6" x14ac:dyDescent="0.25">
      <c r="B1362" t="s">
        <v>1494</v>
      </c>
      <c r="C1362" t="s">
        <v>82</v>
      </c>
      <c r="D1362" t="s">
        <v>58</v>
      </c>
      <c r="E1362">
        <v>3015038</v>
      </c>
      <c r="F1362" t="s">
        <v>958</v>
      </c>
    </row>
    <row r="1363" spans="2:6" x14ac:dyDescent="0.25">
      <c r="B1363" t="s">
        <v>1495</v>
      </c>
      <c r="C1363" t="s">
        <v>82</v>
      </c>
      <c r="D1363" t="s">
        <v>58</v>
      </c>
      <c r="E1363">
        <v>3015041</v>
      </c>
      <c r="F1363" t="s">
        <v>958</v>
      </c>
    </row>
    <row r="1364" spans="2:6" x14ac:dyDescent="0.25">
      <c r="B1364" t="s">
        <v>1496</v>
      </c>
      <c r="C1364" t="s">
        <v>937</v>
      </c>
      <c r="D1364" t="s">
        <v>937</v>
      </c>
      <c r="E1364">
        <v>3016093</v>
      </c>
      <c r="F1364" t="s">
        <v>113</v>
      </c>
    </row>
    <row r="1365" spans="2:6" x14ac:dyDescent="0.25">
      <c r="B1365" t="s">
        <v>1497</v>
      </c>
      <c r="C1365" t="s">
        <v>937</v>
      </c>
      <c r="D1365" t="s">
        <v>937</v>
      </c>
      <c r="E1365">
        <v>3016094</v>
      </c>
      <c r="F1365" t="s">
        <v>113</v>
      </c>
    </row>
    <row r="1366" spans="2:6" x14ac:dyDescent="0.25">
      <c r="B1366" t="s">
        <v>1498</v>
      </c>
      <c r="C1366" t="s">
        <v>962</v>
      </c>
      <c r="D1366" t="s">
        <v>962</v>
      </c>
      <c r="E1366">
        <v>3015016</v>
      </c>
      <c r="F1366" t="s">
        <v>958</v>
      </c>
    </row>
    <row r="1367" spans="2:6" x14ac:dyDescent="0.25">
      <c r="B1367" t="s">
        <v>1499</v>
      </c>
      <c r="C1367" t="s">
        <v>952</v>
      </c>
      <c r="D1367" t="s">
        <v>952</v>
      </c>
      <c r="E1367">
        <v>3016076</v>
      </c>
      <c r="F1367" t="s">
        <v>113</v>
      </c>
    </row>
    <row r="1368" spans="2:6" x14ac:dyDescent="0.25">
      <c r="B1368" t="s">
        <v>1500</v>
      </c>
      <c r="C1368" t="s">
        <v>929</v>
      </c>
      <c r="D1368" t="s">
        <v>1233</v>
      </c>
      <c r="E1368">
        <v>3016079</v>
      </c>
      <c r="F1368" t="s">
        <v>113</v>
      </c>
    </row>
    <row r="1369" spans="2:6" x14ac:dyDescent="0.25">
      <c r="B1369" t="s">
        <v>1501</v>
      </c>
      <c r="C1369" t="s">
        <v>933</v>
      </c>
      <c r="D1369" t="s">
        <v>1271</v>
      </c>
      <c r="E1369">
        <v>3016099</v>
      </c>
      <c r="F1369" t="s">
        <v>113</v>
      </c>
    </row>
    <row r="1370" spans="2:6" x14ac:dyDescent="0.25">
      <c r="B1370" t="s">
        <v>1502</v>
      </c>
      <c r="C1370" t="s">
        <v>937</v>
      </c>
      <c r="D1370" t="s">
        <v>937</v>
      </c>
      <c r="E1370">
        <v>3016086</v>
      </c>
      <c r="F1370" t="s">
        <v>113</v>
      </c>
    </row>
    <row r="1371" spans="2:6" x14ac:dyDescent="0.25">
      <c r="B1371" t="s">
        <v>1503</v>
      </c>
      <c r="C1371" t="s">
        <v>1032</v>
      </c>
      <c r="D1371" t="s">
        <v>1032</v>
      </c>
      <c r="E1371">
        <v>3016088</v>
      </c>
      <c r="F1371" t="s">
        <v>113</v>
      </c>
    </row>
    <row r="1372" spans="2:6" x14ac:dyDescent="0.25">
      <c r="B1372" t="s">
        <v>1504</v>
      </c>
      <c r="C1372" t="s">
        <v>941</v>
      </c>
      <c r="D1372" t="s">
        <v>941</v>
      </c>
      <c r="E1372">
        <v>3016090</v>
      </c>
      <c r="F1372" t="s">
        <v>113</v>
      </c>
    </row>
    <row r="1373" spans="2:6" x14ac:dyDescent="0.25">
      <c r="B1373" t="s">
        <v>1505</v>
      </c>
      <c r="C1373" t="s">
        <v>941</v>
      </c>
      <c r="D1373" t="s">
        <v>941</v>
      </c>
      <c r="E1373">
        <v>3016092</v>
      </c>
      <c r="F1373" t="s">
        <v>113</v>
      </c>
    </row>
    <row r="1374" spans="2:6" x14ac:dyDescent="0.25">
      <c r="B1374" t="s">
        <v>1506</v>
      </c>
      <c r="C1374" t="s">
        <v>305</v>
      </c>
      <c r="D1374" t="s">
        <v>305</v>
      </c>
      <c r="E1374">
        <v>3018086</v>
      </c>
      <c r="F1374" t="s">
        <v>307</v>
      </c>
    </row>
    <row r="1375" spans="2:6" x14ac:dyDescent="0.25">
      <c r="B1375" t="s">
        <v>1507</v>
      </c>
      <c r="C1375" t="s">
        <v>308</v>
      </c>
      <c r="D1375" t="s">
        <v>308</v>
      </c>
      <c r="E1375">
        <v>3018106</v>
      </c>
      <c r="F1375" t="s">
        <v>307</v>
      </c>
    </row>
    <row r="1376" spans="2:6" x14ac:dyDescent="0.25">
      <c r="B1376" t="s">
        <v>1508</v>
      </c>
      <c r="C1376" t="s">
        <v>368</v>
      </c>
      <c r="D1376" t="s">
        <v>368</v>
      </c>
      <c r="E1376">
        <v>3097015</v>
      </c>
      <c r="F1376" t="s">
        <v>147</v>
      </c>
    </row>
    <row r="1377" spans="2:6" x14ac:dyDescent="0.25">
      <c r="B1377" t="s">
        <v>1509</v>
      </c>
      <c r="C1377" t="s">
        <v>145</v>
      </c>
      <c r="D1377" t="s">
        <v>145</v>
      </c>
      <c r="E1377">
        <v>3097061</v>
      </c>
      <c r="F1377" t="s">
        <v>147</v>
      </c>
    </row>
    <row r="1378" spans="2:6" x14ac:dyDescent="0.25">
      <c r="B1378" t="s">
        <v>1510</v>
      </c>
      <c r="C1378" t="s">
        <v>929</v>
      </c>
      <c r="D1378" t="s">
        <v>1233</v>
      </c>
      <c r="E1378">
        <v>3016081</v>
      </c>
      <c r="F1378" t="s">
        <v>113</v>
      </c>
    </row>
    <row r="1379" spans="2:6" x14ac:dyDescent="0.25">
      <c r="B1379" t="s">
        <v>1511</v>
      </c>
      <c r="C1379" t="s">
        <v>952</v>
      </c>
      <c r="D1379" t="s">
        <v>952</v>
      </c>
      <c r="E1379">
        <v>3016083</v>
      </c>
      <c r="F1379" t="s">
        <v>113</v>
      </c>
    </row>
    <row r="1380" spans="2:6" x14ac:dyDescent="0.25">
      <c r="B1380" t="s">
        <v>1512</v>
      </c>
      <c r="C1380" t="s">
        <v>267</v>
      </c>
      <c r="D1380" t="s">
        <v>267</v>
      </c>
      <c r="E1380">
        <v>3098058</v>
      </c>
      <c r="F1380" t="s">
        <v>41</v>
      </c>
    </row>
    <row r="1381" spans="2:6" x14ac:dyDescent="0.25">
      <c r="B1381" t="s">
        <v>1513</v>
      </c>
      <c r="C1381" t="s">
        <v>90</v>
      </c>
      <c r="D1381" t="s">
        <v>90</v>
      </c>
      <c r="E1381">
        <v>3108022</v>
      </c>
      <c r="F1381" t="s">
        <v>24</v>
      </c>
    </row>
    <row r="1382" spans="2:6" x14ac:dyDescent="0.25">
      <c r="B1382" t="s">
        <v>1514</v>
      </c>
      <c r="C1382" t="s">
        <v>32</v>
      </c>
      <c r="D1382" t="s">
        <v>32</v>
      </c>
      <c r="E1382">
        <v>3012095</v>
      </c>
      <c r="F1382" t="s">
        <v>27</v>
      </c>
    </row>
    <row r="1383" spans="2:6" x14ac:dyDescent="0.25">
      <c r="B1383" t="s">
        <v>1515</v>
      </c>
      <c r="C1383" t="s">
        <v>242</v>
      </c>
      <c r="D1383" t="s">
        <v>242</v>
      </c>
      <c r="E1383">
        <v>3017020</v>
      </c>
      <c r="F1383" t="s">
        <v>116</v>
      </c>
    </row>
    <row r="1384" spans="2:6" x14ac:dyDescent="0.25">
      <c r="B1384" t="s">
        <v>1516</v>
      </c>
      <c r="C1384" t="s">
        <v>845</v>
      </c>
      <c r="D1384" t="s">
        <v>845</v>
      </c>
      <c r="E1384">
        <v>3016085</v>
      </c>
      <c r="F1384" t="s">
        <v>113</v>
      </c>
    </row>
    <row r="1385" spans="2:6" x14ac:dyDescent="0.25">
      <c r="B1385" t="s">
        <v>1517</v>
      </c>
      <c r="C1385" t="s">
        <v>952</v>
      </c>
      <c r="D1385" t="s">
        <v>952</v>
      </c>
      <c r="E1385">
        <v>3016087</v>
      </c>
      <c r="F1385" t="s">
        <v>113</v>
      </c>
    </row>
    <row r="1386" spans="2:6" x14ac:dyDescent="0.25">
      <c r="B1386" t="s">
        <v>1518</v>
      </c>
      <c r="C1386" t="s">
        <v>929</v>
      </c>
      <c r="D1386" t="s">
        <v>1233</v>
      </c>
      <c r="E1386">
        <v>3016126</v>
      </c>
      <c r="F1386" t="s">
        <v>113</v>
      </c>
    </row>
    <row r="1387" spans="2:6" x14ac:dyDescent="0.25">
      <c r="B1387" t="s">
        <v>1519</v>
      </c>
      <c r="C1387" t="s">
        <v>19</v>
      </c>
      <c r="D1387" t="s">
        <v>19</v>
      </c>
      <c r="E1387">
        <v>3019108</v>
      </c>
      <c r="F1387" t="s">
        <v>21</v>
      </c>
    </row>
    <row r="1388" spans="2:6" x14ac:dyDescent="0.25">
      <c r="B1388" t="s">
        <v>1520</v>
      </c>
      <c r="C1388" t="s">
        <v>197</v>
      </c>
      <c r="D1388" t="s">
        <v>197</v>
      </c>
      <c r="E1388">
        <v>3108005</v>
      </c>
      <c r="F1388" t="s">
        <v>24</v>
      </c>
    </row>
    <row r="1389" spans="2:6" x14ac:dyDescent="0.25">
      <c r="B1389" t="s">
        <v>1521</v>
      </c>
      <c r="C1389" t="s">
        <v>88</v>
      </c>
      <c r="D1389" t="s">
        <v>88</v>
      </c>
      <c r="E1389">
        <v>3098039</v>
      </c>
      <c r="F1389" t="s">
        <v>41</v>
      </c>
    </row>
    <row r="1390" spans="2:6" x14ac:dyDescent="0.25">
      <c r="B1390" t="s">
        <v>1522</v>
      </c>
      <c r="C1390" t="s">
        <v>84</v>
      </c>
      <c r="D1390" t="s">
        <v>84</v>
      </c>
      <c r="E1390">
        <v>3013060</v>
      </c>
      <c r="F1390" t="s">
        <v>73</v>
      </c>
    </row>
    <row r="1391" spans="2:6" x14ac:dyDescent="0.25">
      <c r="B1391" t="s">
        <v>1523</v>
      </c>
      <c r="C1391" t="s">
        <v>86</v>
      </c>
      <c r="D1391" t="s">
        <v>86</v>
      </c>
      <c r="E1391">
        <v>3013229</v>
      </c>
      <c r="F1391" t="s">
        <v>73</v>
      </c>
    </row>
    <row r="1392" spans="2:6" x14ac:dyDescent="0.25">
      <c r="B1392" t="s">
        <v>1524</v>
      </c>
      <c r="C1392" t="s">
        <v>75</v>
      </c>
      <c r="D1392" t="s">
        <v>75</v>
      </c>
      <c r="E1392">
        <v>3013245</v>
      </c>
      <c r="F1392" t="s">
        <v>73</v>
      </c>
    </row>
    <row r="1393" spans="2:6" x14ac:dyDescent="0.25">
      <c r="B1393" t="s">
        <v>1525</v>
      </c>
      <c r="C1393" t="s">
        <v>1364</v>
      </c>
      <c r="D1393" t="s">
        <v>1364</v>
      </c>
      <c r="E1393">
        <v>3014043</v>
      </c>
      <c r="F1393" t="s">
        <v>257</v>
      </c>
    </row>
    <row r="1394" spans="2:6" x14ac:dyDescent="0.25">
      <c r="B1394" t="s">
        <v>1526</v>
      </c>
      <c r="C1394" t="s">
        <v>1378</v>
      </c>
      <c r="D1394" t="s">
        <v>1378</v>
      </c>
      <c r="E1394">
        <v>3014045</v>
      </c>
      <c r="F1394" t="s">
        <v>257</v>
      </c>
    </row>
    <row r="1395" spans="2:6" x14ac:dyDescent="0.25">
      <c r="B1395" t="s">
        <v>1527</v>
      </c>
      <c r="C1395" t="s">
        <v>943</v>
      </c>
      <c r="D1395" t="s">
        <v>943</v>
      </c>
      <c r="E1395">
        <v>3016100</v>
      </c>
      <c r="F1395" t="s">
        <v>113</v>
      </c>
    </row>
    <row r="1396" spans="2:6" x14ac:dyDescent="0.25">
      <c r="B1396" t="s">
        <v>1528</v>
      </c>
      <c r="C1396" t="s">
        <v>937</v>
      </c>
      <c r="D1396" t="s">
        <v>937</v>
      </c>
      <c r="E1396">
        <v>3016102</v>
      </c>
      <c r="F1396" t="s">
        <v>113</v>
      </c>
    </row>
    <row r="1397" spans="2:6" x14ac:dyDescent="0.25">
      <c r="B1397" t="s">
        <v>1529</v>
      </c>
      <c r="C1397" t="s">
        <v>941</v>
      </c>
      <c r="D1397" t="s">
        <v>941</v>
      </c>
      <c r="E1397">
        <v>3016103</v>
      </c>
      <c r="F1397" t="s">
        <v>113</v>
      </c>
    </row>
    <row r="1398" spans="2:6" x14ac:dyDescent="0.25">
      <c r="B1398" t="s">
        <v>1530</v>
      </c>
      <c r="C1398" t="s">
        <v>1032</v>
      </c>
      <c r="D1398" t="s">
        <v>1032</v>
      </c>
      <c r="E1398">
        <v>3016104</v>
      </c>
      <c r="F1398" t="s">
        <v>113</v>
      </c>
    </row>
    <row r="1399" spans="2:6" x14ac:dyDescent="0.25">
      <c r="B1399" t="s">
        <v>1531</v>
      </c>
      <c r="C1399" t="s">
        <v>948</v>
      </c>
      <c r="D1399" t="s">
        <v>931</v>
      </c>
      <c r="E1399">
        <v>3016105</v>
      </c>
      <c r="F1399" t="s">
        <v>113</v>
      </c>
    </row>
    <row r="1400" spans="2:6" x14ac:dyDescent="0.25">
      <c r="B1400" t="s">
        <v>1532</v>
      </c>
      <c r="C1400" t="s">
        <v>845</v>
      </c>
      <c r="D1400" t="s">
        <v>845</v>
      </c>
      <c r="E1400">
        <v>3016106</v>
      </c>
      <c r="F1400" t="s">
        <v>113</v>
      </c>
    </row>
    <row r="1401" spans="2:6" x14ac:dyDescent="0.25">
      <c r="B1401" t="s">
        <v>1533</v>
      </c>
      <c r="C1401" t="s">
        <v>933</v>
      </c>
      <c r="D1401" t="s">
        <v>1271</v>
      </c>
      <c r="E1401">
        <v>3016107</v>
      </c>
      <c r="F1401" t="s">
        <v>113</v>
      </c>
    </row>
    <row r="1402" spans="2:6" x14ac:dyDescent="0.25">
      <c r="B1402" t="s">
        <v>1534</v>
      </c>
      <c r="C1402" t="s">
        <v>943</v>
      </c>
      <c r="D1402" t="s">
        <v>943</v>
      </c>
      <c r="E1402">
        <v>3016108</v>
      </c>
      <c r="F1402" t="s">
        <v>113</v>
      </c>
    </row>
    <row r="1403" spans="2:6" x14ac:dyDescent="0.25">
      <c r="B1403" t="s">
        <v>1535</v>
      </c>
      <c r="C1403" t="s">
        <v>220</v>
      </c>
      <c r="D1403" t="s">
        <v>220</v>
      </c>
      <c r="E1403">
        <v>3017025</v>
      </c>
      <c r="F1403" t="s">
        <v>116</v>
      </c>
    </row>
    <row r="1404" spans="2:6" x14ac:dyDescent="0.25">
      <c r="B1404" t="s">
        <v>1536</v>
      </c>
      <c r="C1404" t="s">
        <v>82</v>
      </c>
      <c r="D1404" t="s">
        <v>58</v>
      </c>
      <c r="E1404">
        <v>3015007</v>
      </c>
      <c r="F1404" t="s">
        <v>958</v>
      </c>
    </row>
    <row r="1405" spans="2:6" x14ac:dyDescent="0.25">
      <c r="B1405" t="s">
        <v>1537</v>
      </c>
      <c r="C1405" t="s">
        <v>960</v>
      </c>
      <c r="D1405" t="s">
        <v>960</v>
      </c>
      <c r="E1405">
        <v>3015022</v>
      </c>
      <c r="F1405" t="s">
        <v>958</v>
      </c>
    </row>
    <row r="1406" spans="2:6" x14ac:dyDescent="0.25">
      <c r="B1406" t="s">
        <v>1538</v>
      </c>
      <c r="C1406" t="s">
        <v>960</v>
      </c>
      <c r="D1406" t="s">
        <v>960</v>
      </c>
      <c r="E1406">
        <v>3015024</v>
      </c>
      <c r="F1406" t="s">
        <v>958</v>
      </c>
    </row>
    <row r="1407" spans="2:6" x14ac:dyDescent="0.25">
      <c r="B1407" t="s">
        <v>1539</v>
      </c>
      <c r="C1407" t="s">
        <v>245</v>
      </c>
      <c r="D1407" t="s">
        <v>245</v>
      </c>
      <c r="E1407">
        <v>3017001</v>
      </c>
      <c r="F1407" t="s">
        <v>116</v>
      </c>
    </row>
    <row r="1408" spans="2:6" x14ac:dyDescent="0.25">
      <c r="B1408" t="s">
        <v>1540</v>
      </c>
      <c r="C1408" t="s">
        <v>111</v>
      </c>
      <c r="D1408" t="s">
        <v>111</v>
      </c>
      <c r="E1408">
        <v>3016250</v>
      </c>
      <c r="F1408" t="s">
        <v>113</v>
      </c>
    </row>
    <row r="1409" spans="2:6" x14ac:dyDescent="0.25">
      <c r="B1409" t="s">
        <v>1541</v>
      </c>
      <c r="C1409" t="s">
        <v>30</v>
      </c>
      <c r="D1409" t="s">
        <v>30</v>
      </c>
      <c r="E1409">
        <v>3012031</v>
      </c>
      <c r="F1409" t="s">
        <v>27</v>
      </c>
    </row>
    <row r="1410" spans="2:6" x14ac:dyDescent="0.25">
      <c r="B1410" t="s">
        <v>1542</v>
      </c>
      <c r="C1410" t="s">
        <v>293</v>
      </c>
      <c r="D1410" t="s">
        <v>293</v>
      </c>
      <c r="E1410">
        <v>3019038</v>
      </c>
      <c r="F1410" t="s">
        <v>21</v>
      </c>
    </row>
    <row r="1411" spans="2:6" x14ac:dyDescent="0.25">
      <c r="B1411" t="s">
        <v>1543</v>
      </c>
      <c r="C1411" t="s">
        <v>164</v>
      </c>
      <c r="D1411" t="s">
        <v>164</v>
      </c>
      <c r="E1411">
        <v>3019041</v>
      </c>
      <c r="F1411" t="s">
        <v>21</v>
      </c>
    </row>
    <row r="1412" spans="2:6" x14ac:dyDescent="0.25">
      <c r="B1412" t="s">
        <v>1544</v>
      </c>
      <c r="C1412" t="s">
        <v>75</v>
      </c>
      <c r="D1412" t="s">
        <v>75</v>
      </c>
      <c r="E1412">
        <v>3013068</v>
      </c>
      <c r="F1412" t="s">
        <v>73</v>
      </c>
    </row>
    <row r="1413" spans="2:6" x14ac:dyDescent="0.25">
      <c r="B1413" t="s">
        <v>1545</v>
      </c>
      <c r="C1413" t="s">
        <v>1164</v>
      </c>
      <c r="D1413" t="s">
        <v>1164</v>
      </c>
      <c r="E1413">
        <v>3013106</v>
      </c>
      <c r="F1413" t="s">
        <v>73</v>
      </c>
    </row>
    <row r="1414" spans="2:6" x14ac:dyDescent="0.25">
      <c r="B1414" t="s">
        <v>1546</v>
      </c>
      <c r="C1414" t="s">
        <v>1164</v>
      </c>
      <c r="D1414" t="s">
        <v>1164</v>
      </c>
      <c r="E1414">
        <v>3013107</v>
      </c>
      <c r="F1414" t="s">
        <v>73</v>
      </c>
    </row>
    <row r="1415" spans="2:6" x14ac:dyDescent="0.25">
      <c r="B1415" t="s">
        <v>1547</v>
      </c>
      <c r="C1415" t="s">
        <v>1177</v>
      </c>
      <c r="D1415" t="s">
        <v>1177</v>
      </c>
      <c r="E1415">
        <v>3013110</v>
      </c>
      <c r="F1415" t="s">
        <v>73</v>
      </c>
    </row>
    <row r="1416" spans="2:6" x14ac:dyDescent="0.25">
      <c r="B1416" t="s">
        <v>1548</v>
      </c>
      <c r="C1416" t="s">
        <v>1164</v>
      </c>
      <c r="D1416" t="s">
        <v>1164</v>
      </c>
      <c r="E1416">
        <v>3013111</v>
      </c>
      <c r="F1416" t="s">
        <v>73</v>
      </c>
    </row>
    <row r="1417" spans="2:6" x14ac:dyDescent="0.25">
      <c r="B1417" t="s">
        <v>1549</v>
      </c>
      <c r="C1417" t="s">
        <v>1164</v>
      </c>
      <c r="D1417" t="s">
        <v>84</v>
      </c>
      <c r="E1417">
        <v>3013113</v>
      </c>
      <c r="F1417" t="s">
        <v>73</v>
      </c>
    </row>
    <row r="1418" spans="2:6" x14ac:dyDescent="0.25">
      <c r="B1418" t="s">
        <v>1550</v>
      </c>
      <c r="C1418" t="s">
        <v>75</v>
      </c>
      <c r="D1418" t="s">
        <v>75</v>
      </c>
      <c r="E1418">
        <v>3013114</v>
      </c>
      <c r="F1418" t="s">
        <v>73</v>
      </c>
    </row>
    <row r="1419" spans="2:6" x14ac:dyDescent="0.25">
      <c r="B1419" t="s">
        <v>1551</v>
      </c>
      <c r="C1419" t="s">
        <v>71</v>
      </c>
      <c r="D1419" t="s">
        <v>71</v>
      </c>
      <c r="E1419">
        <v>3013118</v>
      </c>
      <c r="F1419" t="s">
        <v>73</v>
      </c>
    </row>
    <row r="1420" spans="2:6" x14ac:dyDescent="0.25">
      <c r="B1420" t="s">
        <v>1552</v>
      </c>
      <c r="C1420" t="s">
        <v>84</v>
      </c>
      <c r="D1420" t="s">
        <v>84</v>
      </c>
      <c r="E1420">
        <v>3013119</v>
      </c>
      <c r="F1420" t="s">
        <v>73</v>
      </c>
    </row>
    <row r="1421" spans="2:6" x14ac:dyDescent="0.25">
      <c r="B1421" t="s">
        <v>1553</v>
      </c>
      <c r="C1421" t="s">
        <v>84</v>
      </c>
      <c r="D1421" t="s">
        <v>84</v>
      </c>
      <c r="E1421">
        <v>3013120</v>
      </c>
      <c r="F1421" t="s">
        <v>73</v>
      </c>
    </row>
    <row r="1422" spans="2:6" x14ac:dyDescent="0.25">
      <c r="B1422" t="s">
        <v>1554</v>
      </c>
      <c r="C1422" t="s">
        <v>1164</v>
      </c>
      <c r="D1422" t="s">
        <v>84</v>
      </c>
      <c r="E1422">
        <v>3013122</v>
      </c>
      <c r="F1422" t="s">
        <v>73</v>
      </c>
    </row>
    <row r="1423" spans="2:6" x14ac:dyDescent="0.25">
      <c r="B1423" t="s">
        <v>1555</v>
      </c>
      <c r="C1423" t="s">
        <v>86</v>
      </c>
      <c r="D1423" t="s">
        <v>86</v>
      </c>
      <c r="E1423">
        <v>3013123</v>
      </c>
      <c r="F1423" t="s">
        <v>73</v>
      </c>
    </row>
    <row r="1424" spans="2:6" x14ac:dyDescent="0.25">
      <c r="B1424" t="s">
        <v>1556</v>
      </c>
      <c r="C1424" t="s">
        <v>86</v>
      </c>
      <c r="D1424" t="s">
        <v>86</v>
      </c>
      <c r="E1424">
        <v>3013126</v>
      </c>
      <c r="F1424" t="s">
        <v>73</v>
      </c>
    </row>
    <row r="1425" spans="2:6" x14ac:dyDescent="0.25">
      <c r="B1425" t="s">
        <v>1557</v>
      </c>
      <c r="C1425" t="s">
        <v>75</v>
      </c>
      <c r="D1425" t="s">
        <v>75</v>
      </c>
      <c r="E1425">
        <v>3013128</v>
      </c>
      <c r="F1425" t="s">
        <v>73</v>
      </c>
    </row>
    <row r="1426" spans="2:6" x14ac:dyDescent="0.25">
      <c r="B1426" t="s">
        <v>1558</v>
      </c>
      <c r="C1426" t="s">
        <v>1164</v>
      </c>
      <c r="D1426" t="s">
        <v>1164</v>
      </c>
      <c r="E1426">
        <v>3013130</v>
      </c>
      <c r="F1426" t="s">
        <v>73</v>
      </c>
    </row>
    <row r="1427" spans="2:6" x14ac:dyDescent="0.25">
      <c r="B1427" t="s">
        <v>1559</v>
      </c>
      <c r="C1427" t="s">
        <v>75</v>
      </c>
      <c r="D1427" t="s">
        <v>75</v>
      </c>
      <c r="E1427">
        <v>3013131</v>
      </c>
      <c r="F1427" t="s">
        <v>73</v>
      </c>
    </row>
    <row r="1428" spans="2:6" x14ac:dyDescent="0.25">
      <c r="B1428" t="s">
        <v>1560</v>
      </c>
      <c r="C1428" t="s">
        <v>75</v>
      </c>
      <c r="D1428" t="s">
        <v>75</v>
      </c>
      <c r="E1428">
        <v>3013133</v>
      </c>
      <c r="F1428" t="s">
        <v>73</v>
      </c>
    </row>
    <row r="1429" spans="2:6" x14ac:dyDescent="0.25">
      <c r="B1429" t="s">
        <v>1561</v>
      </c>
      <c r="C1429" t="s">
        <v>71</v>
      </c>
      <c r="D1429" t="s">
        <v>71</v>
      </c>
      <c r="E1429">
        <v>3013136</v>
      </c>
      <c r="F1429" t="s">
        <v>73</v>
      </c>
    </row>
    <row r="1430" spans="2:6" x14ac:dyDescent="0.25">
      <c r="B1430" t="s">
        <v>1562</v>
      </c>
      <c r="C1430" t="s">
        <v>75</v>
      </c>
      <c r="D1430" t="s">
        <v>75</v>
      </c>
      <c r="E1430">
        <v>3013137</v>
      </c>
      <c r="F1430" t="s">
        <v>73</v>
      </c>
    </row>
    <row r="1431" spans="2:6" x14ac:dyDescent="0.25">
      <c r="B1431" t="s">
        <v>1563</v>
      </c>
      <c r="C1431" t="s">
        <v>75</v>
      </c>
      <c r="D1431" t="s">
        <v>75</v>
      </c>
      <c r="E1431">
        <v>3013138</v>
      </c>
      <c r="F1431" t="s">
        <v>73</v>
      </c>
    </row>
    <row r="1432" spans="2:6" x14ac:dyDescent="0.25">
      <c r="B1432" t="s">
        <v>1564</v>
      </c>
      <c r="C1432" t="s">
        <v>86</v>
      </c>
      <c r="D1432" t="s">
        <v>86</v>
      </c>
      <c r="E1432">
        <v>3013139</v>
      </c>
      <c r="F1432" t="s">
        <v>73</v>
      </c>
    </row>
    <row r="1433" spans="2:6" x14ac:dyDescent="0.25">
      <c r="B1433" t="s">
        <v>1565</v>
      </c>
      <c r="C1433" t="s">
        <v>71</v>
      </c>
      <c r="D1433" t="s">
        <v>71</v>
      </c>
      <c r="E1433">
        <v>3013143</v>
      </c>
      <c r="F1433" t="s">
        <v>73</v>
      </c>
    </row>
    <row r="1434" spans="2:6" x14ac:dyDescent="0.25">
      <c r="B1434" t="s">
        <v>1566</v>
      </c>
      <c r="C1434" t="s">
        <v>1164</v>
      </c>
      <c r="D1434" t="s">
        <v>1164</v>
      </c>
      <c r="E1434">
        <v>3013145</v>
      </c>
      <c r="F1434" t="s">
        <v>73</v>
      </c>
    </row>
    <row r="1435" spans="2:6" x14ac:dyDescent="0.25">
      <c r="B1435" t="s">
        <v>1567</v>
      </c>
      <c r="C1435" t="s">
        <v>71</v>
      </c>
      <c r="D1435" t="s">
        <v>71</v>
      </c>
      <c r="E1435">
        <v>3013147</v>
      </c>
      <c r="F1435" t="s">
        <v>73</v>
      </c>
    </row>
    <row r="1436" spans="2:6" x14ac:dyDescent="0.25">
      <c r="B1436" t="s">
        <v>1568</v>
      </c>
      <c r="C1436" t="s">
        <v>84</v>
      </c>
      <c r="D1436" t="s">
        <v>84</v>
      </c>
      <c r="E1436">
        <v>3013152</v>
      </c>
      <c r="F1436" t="s">
        <v>73</v>
      </c>
    </row>
    <row r="1437" spans="2:6" x14ac:dyDescent="0.25">
      <c r="B1437" t="s">
        <v>1569</v>
      </c>
      <c r="C1437" t="s">
        <v>1177</v>
      </c>
      <c r="D1437" t="s">
        <v>1177</v>
      </c>
      <c r="E1437">
        <v>3013154</v>
      </c>
      <c r="F1437" t="s">
        <v>73</v>
      </c>
    </row>
    <row r="1438" spans="2:6" x14ac:dyDescent="0.25">
      <c r="B1438" t="s">
        <v>1570</v>
      </c>
      <c r="C1438" t="s">
        <v>1164</v>
      </c>
      <c r="D1438" t="s">
        <v>1164</v>
      </c>
      <c r="E1438">
        <v>3013155</v>
      </c>
      <c r="F1438" t="s">
        <v>73</v>
      </c>
    </row>
    <row r="1439" spans="2:6" x14ac:dyDescent="0.25">
      <c r="B1439" t="s">
        <v>1571</v>
      </c>
      <c r="C1439" t="s">
        <v>845</v>
      </c>
      <c r="D1439" t="s">
        <v>845</v>
      </c>
      <c r="E1439">
        <v>3016022</v>
      </c>
      <c r="F1439" t="s">
        <v>113</v>
      </c>
    </row>
    <row r="1440" spans="2:6" x14ac:dyDescent="0.25">
      <c r="B1440" t="s">
        <v>1572</v>
      </c>
      <c r="C1440" t="s">
        <v>960</v>
      </c>
      <c r="D1440" t="s">
        <v>960</v>
      </c>
      <c r="E1440">
        <v>3015035</v>
      </c>
      <c r="F1440" t="s">
        <v>958</v>
      </c>
    </row>
    <row r="1441" spans="2:6" x14ac:dyDescent="0.25">
      <c r="B1441" t="s">
        <v>1573</v>
      </c>
      <c r="C1441" t="s">
        <v>111</v>
      </c>
      <c r="D1441" t="s">
        <v>111</v>
      </c>
      <c r="E1441">
        <v>3016089</v>
      </c>
      <c r="F1441" t="s">
        <v>113</v>
      </c>
    </row>
    <row r="1442" spans="2:6" x14ac:dyDescent="0.25">
      <c r="B1442" t="s">
        <v>1574</v>
      </c>
      <c r="C1442" t="s">
        <v>929</v>
      </c>
      <c r="D1442" t="s">
        <v>1233</v>
      </c>
      <c r="E1442">
        <v>3016091</v>
      </c>
      <c r="F1442" t="s">
        <v>113</v>
      </c>
    </row>
    <row r="1443" spans="2:6" x14ac:dyDescent="0.25">
      <c r="B1443" t="s">
        <v>1575</v>
      </c>
      <c r="C1443" t="s">
        <v>1032</v>
      </c>
      <c r="D1443" t="s">
        <v>1032</v>
      </c>
      <c r="E1443">
        <v>3016109</v>
      </c>
      <c r="F1443" t="s">
        <v>113</v>
      </c>
    </row>
    <row r="1444" spans="2:6" x14ac:dyDescent="0.25">
      <c r="B1444" t="s">
        <v>1576</v>
      </c>
      <c r="C1444" t="s">
        <v>937</v>
      </c>
      <c r="D1444" t="s">
        <v>937</v>
      </c>
      <c r="E1444">
        <v>3016110</v>
      </c>
      <c r="F1444" t="s">
        <v>113</v>
      </c>
    </row>
    <row r="1445" spans="2:6" x14ac:dyDescent="0.25">
      <c r="B1445" t="s">
        <v>1577</v>
      </c>
      <c r="C1445" t="s">
        <v>952</v>
      </c>
      <c r="D1445" t="s">
        <v>952</v>
      </c>
      <c r="E1445">
        <v>3016097</v>
      </c>
      <c r="F1445" t="s">
        <v>113</v>
      </c>
    </row>
    <row r="1446" spans="2:6" x14ac:dyDescent="0.25">
      <c r="B1446" t="s">
        <v>1578</v>
      </c>
      <c r="C1446" t="s">
        <v>943</v>
      </c>
      <c r="D1446" t="s">
        <v>943</v>
      </c>
      <c r="E1446">
        <v>3016111</v>
      </c>
      <c r="F1446" t="s">
        <v>113</v>
      </c>
    </row>
    <row r="1447" spans="2:6" x14ac:dyDescent="0.25">
      <c r="B1447" t="s">
        <v>1579</v>
      </c>
      <c r="C1447" t="s">
        <v>71</v>
      </c>
      <c r="D1447" t="s">
        <v>71</v>
      </c>
      <c r="E1447">
        <v>3013121</v>
      </c>
      <c r="F1447" t="s">
        <v>73</v>
      </c>
    </row>
    <row r="1448" spans="2:6" x14ac:dyDescent="0.25">
      <c r="B1448" t="s">
        <v>1580</v>
      </c>
      <c r="C1448" t="s">
        <v>71</v>
      </c>
      <c r="D1448" t="s">
        <v>71</v>
      </c>
      <c r="E1448">
        <v>3013097</v>
      </c>
      <c r="F1448" t="s">
        <v>73</v>
      </c>
    </row>
    <row r="1449" spans="2:6" x14ac:dyDescent="0.25">
      <c r="B1449" t="s">
        <v>1581</v>
      </c>
      <c r="C1449" t="s">
        <v>845</v>
      </c>
      <c r="D1449" t="s">
        <v>845</v>
      </c>
      <c r="E1449">
        <v>3016023</v>
      </c>
      <c r="F1449" t="s">
        <v>113</v>
      </c>
    </row>
    <row r="1450" spans="2:6" x14ac:dyDescent="0.25">
      <c r="B1450" t="s">
        <v>1582</v>
      </c>
      <c r="C1450" t="s">
        <v>1037</v>
      </c>
      <c r="D1450" t="s">
        <v>1037</v>
      </c>
      <c r="E1450">
        <v>3016024</v>
      </c>
      <c r="F1450" t="s">
        <v>113</v>
      </c>
    </row>
    <row r="1451" spans="2:6" x14ac:dyDescent="0.25">
      <c r="B1451" t="s">
        <v>1583</v>
      </c>
      <c r="C1451" t="s">
        <v>937</v>
      </c>
      <c r="D1451" t="s">
        <v>937</v>
      </c>
      <c r="E1451">
        <v>3016025</v>
      </c>
      <c r="F1451" t="s">
        <v>113</v>
      </c>
    </row>
    <row r="1452" spans="2:6" x14ac:dyDescent="0.25">
      <c r="B1452" t="s">
        <v>1584</v>
      </c>
      <c r="C1452" t="s">
        <v>937</v>
      </c>
      <c r="D1452" t="s">
        <v>937</v>
      </c>
      <c r="E1452">
        <v>3016026</v>
      </c>
      <c r="F1452" t="s">
        <v>113</v>
      </c>
    </row>
    <row r="1453" spans="2:6" x14ac:dyDescent="0.25">
      <c r="B1453" t="s">
        <v>1585</v>
      </c>
      <c r="C1453" t="s">
        <v>1157</v>
      </c>
      <c r="D1453" t="s">
        <v>1157</v>
      </c>
      <c r="E1453">
        <v>3016027</v>
      </c>
      <c r="F1453" t="s">
        <v>113</v>
      </c>
    </row>
    <row r="1454" spans="2:6" x14ac:dyDescent="0.25">
      <c r="B1454" t="s">
        <v>1586</v>
      </c>
      <c r="C1454" t="s">
        <v>937</v>
      </c>
      <c r="D1454" t="s">
        <v>937</v>
      </c>
      <c r="E1454">
        <v>3016032</v>
      </c>
      <c r="F1454" t="s">
        <v>113</v>
      </c>
    </row>
    <row r="1455" spans="2:6" x14ac:dyDescent="0.25">
      <c r="B1455" t="s">
        <v>1587</v>
      </c>
      <c r="C1455" t="s">
        <v>111</v>
      </c>
      <c r="D1455" t="s">
        <v>111</v>
      </c>
      <c r="E1455">
        <v>3016034</v>
      </c>
      <c r="F1455" t="s">
        <v>113</v>
      </c>
    </row>
    <row r="1456" spans="2:6" x14ac:dyDescent="0.25">
      <c r="B1456" t="s">
        <v>1588</v>
      </c>
      <c r="C1456" t="s">
        <v>941</v>
      </c>
      <c r="D1456" t="s">
        <v>941</v>
      </c>
      <c r="E1456">
        <v>3016035</v>
      </c>
      <c r="F1456" t="s">
        <v>113</v>
      </c>
    </row>
    <row r="1457" spans="2:6" x14ac:dyDescent="0.25">
      <c r="B1457" t="s">
        <v>1589</v>
      </c>
      <c r="C1457" t="s">
        <v>941</v>
      </c>
      <c r="D1457" t="s">
        <v>941</v>
      </c>
      <c r="E1457">
        <v>3016036</v>
      </c>
      <c r="F1457" t="s">
        <v>113</v>
      </c>
    </row>
    <row r="1458" spans="2:6" x14ac:dyDescent="0.25">
      <c r="B1458" t="s">
        <v>1590</v>
      </c>
      <c r="C1458" t="s">
        <v>952</v>
      </c>
      <c r="D1458" t="s">
        <v>952</v>
      </c>
      <c r="E1458">
        <v>3016010</v>
      </c>
      <c r="F1458" t="s">
        <v>113</v>
      </c>
    </row>
    <row r="1459" spans="2:6" x14ac:dyDescent="0.25">
      <c r="B1459" t="s">
        <v>1591</v>
      </c>
      <c r="C1459" t="s">
        <v>948</v>
      </c>
      <c r="D1459" t="s">
        <v>931</v>
      </c>
      <c r="E1459">
        <v>3016013</v>
      </c>
      <c r="F1459" t="s">
        <v>113</v>
      </c>
    </row>
    <row r="1460" spans="2:6" x14ac:dyDescent="0.25">
      <c r="B1460" t="s">
        <v>1592</v>
      </c>
      <c r="C1460" t="s">
        <v>845</v>
      </c>
      <c r="D1460" t="s">
        <v>845</v>
      </c>
      <c r="E1460">
        <v>3016041</v>
      </c>
      <c r="F1460" t="s">
        <v>113</v>
      </c>
    </row>
    <row r="1461" spans="2:6" x14ac:dyDescent="0.25">
      <c r="B1461" t="s">
        <v>1593</v>
      </c>
      <c r="C1461" t="s">
        <v>931</v>
      </c>
      <c r="D1461" t="s">
        <v>933</v>
      </c>
      <c r="E1461">
        <v>3016042</v>
      </c>
      <c r="F1461" t="s">
        <v>113</v>
      </c>
    </row>
    <row r="1462" spans="2:6" x14ac:dyDescent="0.25">
      <c r="B1462" t="s">
        <v>1594</v>
      </c>
      <c r="C1462" t="s">
        <v>939</v>
      </c>
      <c r="D1462" t="s">
        <v>939</v>
      </c>
      <c r="E1462">
        <v>3016043</v>
      </c>
      <c r="F1462" t="s">
        <v>113</v>
      </c>
    </row>
    <row r="1463" spans="2:6" x14ac:dyDescent="0.25">
      <c r="B1463" t="s">
        <v>1595</v>
      </c>
      <c r="C1463" t="s">
        <v>111</v>
      </c>
      <c r="D1463" t="s">
        <v>111</v>
      </c>
      <c r="E1463">
        <v>3016046</v>
      </c>
      <c r="F1463" t="s">
        <v>113</v>
      </c>
    </row>
    <row r="1464" spans="2:6" x14ac:dyDescent="0.25">
      <c r="B1464" t="s">
        <v>1596</v>
      </c>
      <c r="C1464" t="s">
        <v>19</v>
      </c>
      <c r="D1464" t="s">
        <v>19</v>
      </c>
      <c r="E1464">
        <v>3019042</v>
      </c>
      <c r="F1464" t="s">
        <v>21</v>
      </c>
    </row>
    <row r="1465" spans="2:6" x14ac:dyDescent="0.25">
      <c r="B1465" t="s">
        <v>1597</v>
      </c>
      <c r="C1465" t="s">
        <v>164</v>
      </c>
      <c r="D1465" t="s">
        <v>164</v>
      </c>
      <c r="E1465">
        <v>3019043</v>
      </c>
      <c r="F1465" t="s">
        <v>21</v>
      </c>
    </row>
    <row r="1466" spans="2:6" x14ac:dyDescent="0.25">
      <c r="B1466" t="s">
        <v>1598</v>
      </c>
      <c r="C1466" t="s">
        <v>931</v>
      </c>
      <c r="D1466" t="s">
        <v>933</v>
      </c>
      <c r="E1466">
        <v>3016016</v>
      </c>
      <c r="F1466" t="s">
        <v>113</v>
      </c>
    </row>
    <row r="1467" spans="2:6" x14ac:dyDescent="0.25">
      <c r="B1467" t="s">
        <v>1599</v>
      </c>
      <c r="C1467" t="s">
        <v>71</v>
      </c>
      <c r="D1467" t="s">
        <v>71</v>
      </c>
      <c r="E1467">
        <v>3013129</v>
      </c>
      <c r="F1467" t="s">
        <v>73</v>
      </c>
    </row>
    <row r="1468" spans="2:6" x14ac:dyDescent="0.25">
      <c r="B1468" t="s">
        <v>1600</v>
      </c>
      <c r="C1468" t="s">
        <v>1164</v>
      </c>
      <c r="D1468" t="s">
        <v>1164</v>
      </c>
      <c r="E1468">
        <v>3013160</v>
      </c>
      <c r="F1468" t="s">
        <v>73</v>
      </c>
    </row>
    <row r="1469" spans="2:6" x14ac:dyDescent="0.25">
      <c r="B1469" t="s">
        <v>1601</v>
      </c>
      <c r="C1469" t="s">
        <v>952</v>
      </c>
      <c r="D1469" t="s">
        <v>952</v>
      </c>
      <c r="E1469">
        <v>3016019</v>
      </c>
      <c r="F1469" t="s">
        <v>113</v>
      </c>
    </row>
    <row r="1470" spans="2:6" x14ac:dyDescent="0.25">
      <c r="B1470" t="s">
        <v>1602</v>
      </c>
      <c r="C1470" t="s">
        <v>952</v>
      </c>
      <c r="D1470" t="s">
        <v>952</v>
      </c>
      <c r="E1470">
        <v>3016020</v>
      </c>
      <c r="F1470" t="s">
        <v>113</v>
      </c>
    </row>
    <row r="1471" spans="2:6" x14ac:dyDescent="0.25">
      <c r="B1471" t="s">
        <v>1603</v>
      </c>
      <c r="C1471" t="s">
        <v>242</v>
      </c>
      <c r="D1471" t="s">
        <v>242</v>
      </c>
      <c r="E1471">
        <v>3017008</v>
      </c>
      <c r="F1471" t="s">
        <v>116</v>
      </c>
    </row>
    <row r="1472" spans="2:6" x14ac:dyDescent="0.25">
      <c r="B1472" t="s">
        <v>1604</v>
      </c>
      <c r="C1472" t="s">
        <v>86</v>
      </c>
      <c r="D1472" t="s">
        <v>86</v>
      </c>
      <c r="E1472">
        <v>3013161</v>
      </c>
      <c r="F1472" t="s">
        <v>73</v>
      </c>
    </row>
    <row r="1473" spans="2:6" x14ac:dyDescent="0.25">
      <c r="B1473" t="s">
        <v>1605</v>
      </c>
      <c r="C1473" t="s">
        <v>71</v>
      </c>
      <c r="D1473" t="s">
        <v>71</v>
      </c>
      <c r="E1473">
        <v>3013163</v>
      </c>
      <c r="F1473" t="s">
        <v>73</v>
      </c>
    </row>
    <row r="1474" spans="2:6" x14ac:dyDescent="0.25">
      <c r="B1474" t="s">
        <v>1606</v>
      </c>
      <c r="C1474" t="s">
        <v>75</v>
      </c>
      <c r="D1474" t="s">
        <v>75</v>
      </c>
      <c r="E1474">
        <v>3013165</v>
      </c>
      <c r="F1474" t="s">
        <v>73</v>
      </c>
    </row>
    <row r="1475" spans="2:6" x14ac:dyDescent="0.25">
      <c r="B1475" t="s">
        <v>1607</v>
      </c>
      <c r="C1475" t="s">
        <v>75</v>
      </c>
      <c r="D1475" t="s">
        <v>75</v>
      </c>
      <c r="E1475">
        <v>3013169</v>
      </c>
      <c r="F1475" t="s">
        <v>73</v>
      </c>
    </row>
    <row r="1476" spans="2:6" x14ac:dyDescent="0.25">
      <c r="B1476" t="s">
        <v>1608</v>
      </c>
      <c r="C1476" t="s">
        <v>71</v>
      </c>
      <c r="D1476" t="s">
        <v>71</v>
      </c>
      <c r="E1476">
        <v>3013170</v>
      </c>
      <c r="F1476" t="s">
        <v>73</v>
      </c>
    </row>
    <row r="1477" spans="2:6" x14ac:dyDescent="0.25">
      <c r="B1477" t="s">
        <v>1609</v>
      </c>
      <c r="C1477" t="s">
        <v>676</v>
      </c>
      <c r="D1477" t="s">
        <v>676</v>
      </c>
      <c r="E1477">
        <v>3017009</v>
      </c>
      <c r="F1477" t="s">
        <v>116</v>
      </c>
    </row>
    <row r="1478" spans="2:6" x14ac:dyDescent="0.25">
      <c r="B1478" t="s">
        <v>1610</v>
      </c>
      <c r="C1478" t="s">
        <v>242</v>
      </c>
      <c r="D1478" t="s">
        <v>242</v>
      </c>
      <c r="E1478">
        <v>3017011</v>
      </c>
      <c r="F1478" t="s">
        <v>116</v>
      </c>
    </row>
    <row r="1479" spans="2:6" x14ac:dyDescent="0.25">
      <c r="B1479" t="s">
        <v>1611</v>
      </c>
      <c r="C1479" t="s">
        <v>676</v>
      </c>
      <c r="D1479" t="s">
        <v>676</v>
      </c>
      <c r="E1479">
        <v>3017013</v>
      </c>
      <c r="F1479" t="s">
        <v>116</v>
      </c>
    </row>
    <row r="1480" spans="2:6" x14ac:dyDescent="0.25">
      <c r="B1480" t="s">
        <v>1612</v>
      </c>
      <c r="C1480" t="s">
        <v>71</v>
      </c>
      <c r="D1480" t="s">
        <v>71</v>
      </c>
      <c r="E1480">
        <v>3013134</v>
      </c>
      <c r="F1480" t="s">
        <v>73</v>
      </c>
    </row>
    <row r="1481" spans="2:6" x14ac:dyDescent="0.25">
      <c r="B1481" t="s">
        <v>1613</v>
      </c>
      <c r="C1481" t="s">
        <v>75</v>
      </c>
      <c r="D1481" t="s">
        <v>75</v>
      </c>
      <c r="E1481">
        <v>3013135</v>
      </c>
      <c r="F1481" t="s">
        <v>73</v>
      </c>
    </row>
    <row r="1482" spans="2:6" x14ac:dyDescent="0.25">
      <c r="B1482" t="s">
        <v>1614</v>
      </c>
      <c r="C1482" t="s">
        <v>84</v>
      </c>
      <c r="D1482" t="s">
        <v>84</v>
      </c>
      <c r="E1482">
        <v>3013144</v>
      </c>
      <c r="F1482" t="s">
        <v>73</v>
      </c>
    </row>
    <row r="1483" spans="2:6" x14ac:dyDescent="0.25">
      <c r="B1483" t="s">
        <v>1615</v>
      </c>
      <c r="C1483" t="s">
        <v>1164</v>
      </c>
      <c r="D1483" t="s">
        <v>1164</v>
      </c>
      <c r="E1483">
        <v>3013178</v>
      </c>
      <c r="F1483" t="s">
        <v>73</v>
      </c>
    </row>
    <row r="1484" spans="2:6" x14ac:dyDescent="0.25">
      <c r="B1484" t="s">
        <v>1616</v>
      </c>
      <c r="C1484" t="s">
        <v>1164</v>
      </c>
      <c r="D1484" t="s">
        <v>84</v>
      </c>
      <c r="E1484">
        <v>3013179</v>
      </c>
      <c r="F1484" t="s">
        <v>73</v>
      </c>
    </row>
    <row r="1485" spans="2:6" x14ac:dyDescent="0.25">
      <c r="B1485" t="s">
        <v>1617</v>
      </c>
      <c r="C1485" t="s">
        <v>1164</v>
      </c>
      <c r="D1485" t="s">
        <v>1164</v>
      </c>
      <c r="E1485">
        <v>3013183</v>
      </c>
      <c r="F1485" t="s">
        <v>73</v>
      </c>
    </row>
    <row r="1486" spans="2:6" x14ac:dyDescent="0.25">
      <c r="B1486" t="s">
        <v>1618</v>
      </c>
      <c r="C1486" t="s">
        <v>84</v>
      </c>
      <c r="D1486" t="s">
        <v>84</v>
      </c>
      <c r="E1486">
        <v>3013184</v>
      </c>
      <c r="F1486" t="s">
        <v>73</v>
      </c>
    </row>
    <row r="1487" spans="2:6" x14ac:dyDescent="0.25">
      <c r="B1487" t="s">
        <v>1619</v>
      </c>
      <c r="C1487" t="s">
        <v>1164</v>
      </c>
      <c r="D1487" t="s">
        <v>1164</v>
      </c>
      <c r="E1487">
        <v>3013185</v>
      </c>
      <c r="F1487" t="s">
        <v>73</v>
      </c>
    </row>
    <row r="1488" spans="2:6" x14ac:dyDescent="0.25">
      <c r="B1488" t="s">
        <v>1620</v>
      </c>
      <c r="C1488" t="s">
        <v>86</v>
      </c>
      <c r="D1488" t="s">
        <v>86</v>
      </c>
      <c r="E1488">
        <v>3013186</v>
      </c>
      <c r="F1488" t="s">
        <v>73</v>
      </c>
    </row>
    <row r="1489" spans="2:6" x14ac:dyDescent="0.25">
      <c r="B1489" t="s">
        <v>1621</v>
      </c>
      <c r="C1489" t="s">
        <v>84</v>
      </c>
      <c r="D1489" t="s">
        <v>84</v>
      </c>
      <c r="E1489">
        <v>3013187</v>
      </c>
      <c r="F1489" t="s">
        <v>73</v>
      </c>
    </row>
    <row r="1490" spans="2:6" x14ac:dyDescent="0.25">
      <c r="B1490" t="s">
        <v>1622</v>
      </c>
      <c r="C1490" t="s">
        <v>86</v>
      </c>
      <c r="D1490" t="s">
        <v>86</v>
      </c>
      <c r="E1490">
        <v>3013188</v>
      </c>
      <c r="F1490" t="s">
        <v>73</v>
      </c>
    </row>
    <row r="1491" spans="2:6" x14ac:dyDescent="0.25">
      <c r="B1491" t="s">
        <v>1623</v>
      </c>
      <c r="C1491" t="s">
        <v>1164</v>
      </c>
      <c r="D1491" t="s">
        <v>1164</v>
      </c>
      <c r="E1491">
        <v>3013189</v>
      </c>
      <c r="F1491" t="s">
        <v>73</v>
      </c>
    </row>
    <row r="1492" spans="2:6" x14ac:dyDescent="0.25">
      <c r="B1492" t="s">
        <v>1624</v>
      </c>
      <c r="C1492" t="s">
        <v>845</v>
      </c>
      <c r="D1492" t="s">
        <v>845</v>
      </c>
      <c r="E1492">
        <v>3016021</v>
      </c>
      <c r="F1492" t="s">
        <v>113</v>
      </c>
    </row>
    <row r="1493" spans="2:6" x14ac:dyDescent="0.25">
      <c r="B1493" t="s">
        <v>1625</v>
      </c>
      <c r="C1493" t="s">
        <v>939</v>
      </c>
      <c r="D1493" t="s">
        <v>939</v>
      </c>
      <c r="E1493">
        <v>3016028</v>
      </c>
      <c r="F1493" t="s">
        <v>113</v>
      </c>
    </row>
    <row r="1494" spans="2:6" x14ac:dyDescent="0.25">
      <c r="B1494" t="s">
        <v>1626</v>
      </c>
      <c r="C1494" t="s">
        <v>941</v>
      </c>
      <c r="D1494" t="s">
        <v>941</v>
      </c>
      <c r="E1494">
        <v>3016048</v>
      </c>
      <c r="F1494" t="s">
        <v>113</v>
      </c>
    </row>
    <row r="1495" spans="2:6" x14ac:dyDescent="0.25">
      <c r="B1495" t="s">
        <v>1627</v>
      </c>
      <c r="C1495" t="s">
        <v>845</v>
      </c>
      <c r="D1495" t="s">
        <v>845</v>
      </c>
      <c r="E1495">
        <v>3016050</v>
      </c>
      <c r="F1495" t="s">
        <v>113</v>
      </c>
    </row>
    <row r="1496" spans="2:6" x14ac:dyDescent="0.25">
      <c r="B1496" t="s">
        <v>1628</v>
      </c>
      <c r="C1496" t="s">
        <v>111</v>
      </c>
      <c r="D1496" t="s">
        <v>111</v>
      </c>
      <c r="E1496">
        <v>3016052</v>
      </c>
      <c r="F1496" t="s">
        <v>113</v>
      </c>
    </row>
    <row r="1497" spans="2:6" x14ac:dyDescent="0.25">
      <c r="B1497" t="s">
        <v>1629</v>
      </c>
      <c r="C1497" t="s">
        <v>948</v>
      </c>
      <c r="D1497" t="s">
        <v>931</v>
      </c>
      <c r="E1497">
        <v>3016053</v>
      </c>
      <c r="F1497" t="s">
        <v>113</v>
      </c>
    </row>
    <row r="1498" spans="2:6" x14ac:dyDescent="0.25">
      <c r="B1498" t="s">
        <v>1630</v>
      </c>
      <c r="C1498" t="s">
        <v>929</v>
      </c>
      <c r="D1498" t="s">
        <v>1233</v>
      </c>
      <c r="E1498">
        <v>3016029</v>
      </c>
      <c r="F1498" t="s">
        <v>113</v>
      </c>
    </row>
    <row r="1499" spans="2:6" x14ac:dyDescent="0.25">
      <c r="B1499" t="s">
        <v>1631</v>
      </c>
      <c r="C1499" t="s">
        <v>939</v>
      </c>
      <c r="D1499" t="s">
        <v>939</v>
      </c>
      <c r="E1499">
        <v>3016055</v>
      </c>
      <c r="F1499" t="s">
        <v>113</v>
      </c>
    </row>
    <row r="1500" spans="2:6" x14ac:dyDescent="0.25">
      <c r="B1500" t="s">
        <v>1632</v>
      </c>
      <c r="C1500" t="s">
        <v>941</v>
      </c>
      <c r="D1500" t="s">
        <v>941</v>
      </c>
      <c r="E1500">
        <v>3016056</v>
      </c>
      <c r="F1500" t="s">
        <v>113</v>
      </c>
    </row>
    <row r="1501" spans="2:6" x14ac:dyDescent="0.25">
      <c r="B1501" t="s">
        <v>1633</v>
      </c>
      <c r="C1501" t="s">
        <v>111</v>
      </c>
      <c r="D1501" t="s">
        <v>111</v>
      </c>
      <c r="E1501">
        <v>3016057</v>
      </c>
      <c r="F1501" t="s">
        <v>113</v>
      </c>
    </row>
    <row r="1502" spans="2:6" x14ac:dyDescent="0.25">
      <c r="B1502" t="s">
        <v>1634</v>
      </c>
      <c r="C1502" t="s">
        <v>937</v>
      </c>
      <c r="D1502" t="s">
        <v>937</v>
      </c>
      <c r="E1502">
        <v>3016058</v>
      </c>
      <c r="F1502" t="s">
        <v>113</v>
      </c>
    </row>
    <row r="1503" spans="2:6" x14ac:dyDescent="0.25">
      <c r="B1503" t="s">
        <v>1635</v>
      </c>
      <c r="C1503" t="s">
        <v>943</v>
      </c>
      <c r="D1503" t="s">
        <v>943</v>
      </c>
      <c r="E1503">
        <v>3016060</v>
      </c>
      <c r="F1503" t="s">
        <v>113</v>
      </c>
    </row>
    <row r="1504" spans="2:6" x14ac:dyDescent="0.25">
      <c r="B1504" t="s">
        <v>1636</v>
      </c>
      <c r="C1504" t="s">
        <v>941</v>
      </c>
      <c r="D1504" t="s">
        <v>941</v>
      </c>
      <c r="E1504">
        <v>3016061</v>
      </c>
      <c r="F1504" t="s">
        <v>113</v>
      </c>
    </row>
    <row r="1505" spans="2:6" x14ac:dyDescent="0.25">
      <c r="B1505" t="s">
        <v>1637</v>
      </c>
      <c r="C1505" t="s">
        <v>565</v>
      </c>
      <c r="D1505" t="s">
        <v>565</v>
      </c>
      <c r="E1505">
        <v>3017014</v>
      </c>
      <c r="F1505" t="s">
        <v>116</v>
      </c>
    </row>
    <row r="1506" spans="2:6" x14ac:dyDescent="0.25">
      <c r="B1506" t="s">
        <v>1638</v>
      </c>
      <c r="C1506" t="s">
        <v>164</v>
      </c>
      <c r="D1506" t="s">
        <v>164</v>
      </c>
      <c r="E1506">
        <v>3019037</v>
      </c>
      <c r="F1506" t="s">
        <v>21</v>
      </c>
    </row>
    <row r="1507" spans="2:6" x14ac:dyDescent="0.25">
      <c r="B1507" t="s">
        <v>1639</v>
      </c>
      <c r="C1507" t="s">
        <v>293</v>
      </c>
      <c r="D1507" t="s">
        <v>293</v>
      </c>
      <c r="E1507">
        <v>3019044</v>
      </c>
      <c r="F1507" t="s">
        <v>21</v>
      </c>
    </row>
    <row r="1508" spans="2:6" x14ac:dyDescent="0.25">
      <c r="B1508" t="s">
        <v>1640</v>
      </c>
      <c r="C1508" t="s">
        <v>111</v>
      </c>
      <c r="D1508" t="s">
        <v>111</v>
      </c>
      <c r="E1508">
        <v>3016030</v>
      </c>
      <c r="F1508" t="s">
        <v>113</v>
      </c>
    </row>
    <row r="1509" spans="2:6" x14ac:dyDescent="0.25">
      <c r="B1509" t="s">
        <v>1641</v>
      </c>
      <c r="C1509" t="s">
        <v>111</v>
      </c>
      <c r="D1509" t="s">
        <v>111</v>
      </c>
      <c r="E1509">
        <v>3016031</v>
      </c>
      <c r="F1509" t="s">
        <v>113</v>
      </c>
    </row>
    <row r="1510" spans="2:6" x14ac:dyDescent="0.25">
      <c r="B1510" t="s">
        <v>1642</v>
      </c>
      <c r="C1510" t="s">
        <v>293</v>
      </c>
      <c r="D1510" t="s">
        <v>293</v>
      </c>
      <c r="E1510">
        <v>3019046</v>
      </c>
      <c r="F1510" t="s">
        <v>21</v>
      </c>
    </row>
    <row r="1511" spans="2:6" x14ac:dyDescent="0.25">
      <c r="B1511" t="s">
        <v>1643</v>
      </c>
      <c r="C1511" t="s">
        <v>164</v>
      </c>
      <c r="D1511" t="s">
        <v>164</v>
      </c>
      <c r="E1511">
        <v>3019047</v>
      </c>
      <c r="F1511" t="s">
        <v>21</v>
      </c>
    </row>
    <row r="1512" spans="2:6" x14ac:dyDescent="0.25">
      <c r="B1512" t="s">
        <v>1644</v>
      </c>
      <c r="C1512" t="s">
        <v>293</v>
      </c>
      <c r="D1512" t="s">
        <v>293</v>
      </c>
      <c r="E1512">
        <v>3019048</v>
      </c>
      <c r="F1512" t="s">
        <v>21</v>
      </c>
    </row>
    <row r="1513" spans="2:6" x14ac:dyDescent="0.25">
      <c r="B1513" t="s">
        <v>1645</v>
      </c>
      <c r="C1513" t="s">
        <v>164</v>
      </c>
      <c r="D1513" t="s">
        <v>164</v>
      </c>
      <c r="E1513">
        <v>3019049</v>
      </c>
      <c r="F1513" t="s">
        <v>21</v>
      </c>
    </row>
    <row r="1514" spans="2:6" x14ac:dyDescent="0.25">
      <c r="B1514" t="s">
        <v>1646</v>
      </c>
      <c r="C1514" t="s">
        <v>293</v>
      </c>
      <c r="D1514" t="s">
        <v>293</v>
      </c>
      <c r="E1514">
        <v>3019050</v>
      </c>
      <c r="F1514" t="s">
        <v>21</v>
      </c>
    </row>
    <row r="1515" spans="2:6" x14ac:dyDescent="0.25">
      <c r="B1515" t="s">
        <v>1647</v>
      </c>
      <c r="C1515" t="s">
        <v>164</v>
      </c>
      <c r="D1515" t="s">
        <v>164</v>
      </c>
      <c r="E1515">
        <v>3019039</v>
      </c>
      <c r="F1515" t="s">
        <v>21</v>
      </c>
    </row>
    <row r="1516" spans="2:6" x14ac:dyDescent="0.25">
      <c r="B1516" t="s">
        <v>1648</v>
      </c>
      <c r="C1516" t="s">
        <v>19</v>
      </c>
      <c r="D1516" t="s">
        <v>19</v>
      </c>
      <c r="E1516">
        <v>3019040</v>
      </c>
      <c r="F1516" t="s">
        <v>21</v>
      </c>
    </row>
    <row r="1517" spans="2:6" x14ac:dyDescent="0.25">
      <c r="B1517" t="s">
        <v>1649</v>
      </c>
      <c r="C1517" t="s">
        <v>293</v>
      </c>
      <c r="D1517" t="s">
        <v>293</v>
      </c>
      <c r="E1517">
        <v>3019051</v>
      </c>
      <c r="F1517" t="s">
        <v>21</v>
      </c>
    </row>
    <row r="1518" spans="2:6" x14ac:dyDescent="0.25">
      <c r="B1518" t="s">
        <v>1650</v>
      </c>
      <c r="C1518" t="s">
        <v>19</v>
      </c>
      <c r="D1518" t="s">
        <v>19</v>
      </c>
      <c r="E1518">
        <v>3019053</v>
      </c>
      <c r="F1518" t="s">
        <v>21</v>
      </c>
    </row>
    <row r="1519" spans="2:6" x14ac:dyDescent="0.25">
      <c r="B1519" t="s">
        <v>1651</v>
      </c>
      <c r="C1519" t="s">
        <v>164</v>
      </c>
      <c r="D1519" t="s">
        <v>164</v>
      </c>
      <c r="E1519">
        <v>3019055</v>
      </c>
      <c r="F1519" t="s">
        <v>21</v>
      </c>
    </row>
    <row r="1520" spans="2:6" x14ac:dyDescent="0.25">
      <c r="B1520" t="s">
        <v>1652</v>
      </c>
      <c r="C1520" t="s">
        <v>293</v>
      </c>
      <c r="D1520" t="s">
        <v>293</v>
      </c>
      <c r="E1520">
        <v>3019056</v>
      </c>
      <c r="F1520" t="s">
        <v>21</v>
      </c>
    </row>
    <row r="1521" spans="2:6" x14ac:dyDescent="0.25">
      <c r="B1521" t="s">
        <v>1653</v>
      </c>
      <c r="C1521" t="s">
        <v>71</v>
      </c>
      <c r="D1521" t="s">
        <v>71</v>
      </c>
      <c r="E1521">
        <v>3013153</v>
      </c>
      <c r="F1521" t="s">
        <v>73</v>
      </c>
    </row>
    <row r="1522" spans="2:6" x14ac:dyDescent="0.25">
      <c r="B1522" t="s">
        <v>1654</v>
      </c>
      <c r="C1522" t="s">
        <v>71</v>
      </c>
      <c r="D1522" t="s">
        <v>71</v>
      </c>
      <c r="E1522">
        <v>3013157</v>
      </c>
      <c r="F1522" t="s">
        <v>73</v>
      </c>
    </row>
    <row r="1523" spans="2:6" x14ac:dyDescent="0.25">
      <c r="B1523" t="s">
        <v>1655</v>
      </c>
      <c r="C1523" t="s">
        <v>1164</v>
      </c>
      <c r="D1523" t="s">
        <v>84</v>
      </c>
      <c r="E1523">
        <v>3013194</v>
      </c>
      <c r="F1523" t="s">
        <v>73</v>
      </c>
    </row>
    <row r="1524" spans="2:6" x14ac:dyDescent="0.25">
      <c r="B1524" t="s">
        <v>1656</v>
      </c>
      <c r="C1524" t="s">
        <v>86</v>
      </c>
      <c r="D1524" t="s">
        <v>86</v>
      </c>
      <c r="E1524">
        <v>3013195</v>
      </c>
      <c r="F1524" t="s">
        <v>73</v>
      </c>
    </row>
    <row r="1525" spans="2:6" x14ac:dyDescent="0.25">
      <c r="B1525" t="s">
        <v>1657</v>
      </c>
      <c r="C1525" t="s">
        <v>75</v>
      </c>
      <c r="D1525" t="s">
        <v>75</v>
      </c>
      <c r="E1525">
        <v>3013197</v>
      </c>
      <c r="F1525" t="s">
        <v>73</v>
      </c>
    </row>
    <row r="1526" spans="2:6" x14ac:dyDescent="0.25">
      <c r="B1526" t="s">
        <v>1658</v>
      </c>
      <c r="C1526" t="s">
        <v>75</v>
      </c>
      <c r="D1526" t="s">
        <v>75</v>
      </c>
      <c r="E1526">
        <v>3013199</v>
      </c>
      <c r="F1526" t="s">
        <v>73</v>
      </c>
    </row>
    <row r="1527" spans="2:6" x14ac:dyDescent="0.25">
      <c r="B1527" t="s">
        <v>1659</v>
      </c>
      <c r="C1527" t="s">
        <v>75</v>
      </c>
      <c r="D1527" t="s">
        <v>75</v>
      </c>
      <c r="E1527">
        <v>3013201</v>
      </c>
      <c r="F1527" t="s">
        <v>73</v>
      </c>
    </row>
    <row r="1528" spans="2:6" x14ac:dyDescent="0.25">
      <c r="B1528" t="s">
        <v>1660</v>
      </c>
      <c r="C1528" t="s">
        <v>75</v>
      </c>
      <c r="D1528" t="s">
        <v>75</v>
      </c>
      <c r="E1528">
        <v>3013202</v>
      </c>
      <c r="F1528" t="s">
        <v>73</v>
      </c>
    </row>
    <row r="1529" spans="2:6" x14ac:dyDescent="0.25">
      <c r="B1529" t="s">
        <v>1661</v>
      </c>
      <c r="C1529" t="s">
        <v>1164</v>
      </c>
      <c r="D1529" t="s">
        <v>84</v>
      </c>
      <c r="E1529">
        <v>3013203</v>
      </c>
      <c r="F1529" t="s">
        <v>73</v>
      </c>
    </row>
    <row r="1530" spans="2:6" x14ac:dyDescent="0.25">
      <c r="B1530" t="s">
        <v>1662</v>
      </c>
      <c r="C1530" t="s">
        <v>1164</v>
      </c>
      <c r="D1530" t="s">
        <v>1164</v>
      </c>
      <c r="E1530">
        <v>3013204</v>
      </c>
      <c r="F1530" t="s">
        <v>73</v>
      </c>
    </row>
  </sheetData>
  <sheetProtection algorithmName="SHA-512" hashValue="LvAdYa5slAnWsTNgTH/XfD/EsWJpzb07rTmHwdQGLI3AOtd/cRbhuptEvCuKgdRIWojeDUSy8O8fCnY0nfUXQA==" saltValue="4bKT23hSpNHuDq01WitJuw==" spinCount="100000" sheet="1" objects="1" scenarios="1" selectLockedCells="1"/>
  <mergeCells count="4">
    <mergeCell ref="I7:O7"/>
    <mergeCell ref="L3:O3"/>
    <mergeCell ref="I5:O5"/>
    <mergeCell ref="I6:O6"/>
  </mergeCells>
  <conditionalFormatting sqref="I10:I24">
    <cfRule type="expression" dxfId="1" priority="1">
      <formula>$A10=0</formula>
    </cfRule>
  </conditionalFormatting>
  <dataValidations count="1">
    <dataValidation type="list" allowBlank="1" showInputMessage="1" showErrorMessage="1" sqref="J10:J24" xr:uid="{A3C0709F-0EDE-48BC-973A-9874C5220EFF}">
      <formula1>$B$3:$B$1530</formula1>
    </dataValidation>
  </dataValidations>
  <printOptions horizontalCentered="1"/>
  <pageMargins left="0.25" right="0.25" top="0.75" bottom="0.75" header="0.3" footer="0.3"/>
  <pageSetup paperSize="9" scale="62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0468A0-251F-42F0-B727-EAAB3F7BC4BA}">
          <x14:formula1>
            <xm:f>Schede!#REF!</xm:f>
          </x14:formula1>
          <xm:sqref>I10:I24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49399-C16B-4FB4-A05D-E73899B90937}">
  <sheetPr>
    <pageSetUpPr fitToPage="1"/>
  </sheetPr>
  <dimension ref="A2:AB1530"/>
  <sheetViews>
    <sheetView topLeftCell="H1" zoomScaleNormal="115" workbookViewId="0">
      <selection activeCell="J13" sqref="J13"/>
    </sheetView>
  </sheetViews>
  <sheetFormatPr defaultColWidth="9.140625" defaultRowHeight="16.5" x14ac:dyDescent="0.25"/>
  <cols>
    <col min="1" max="1" width="2.140625" style="1" hidden="1" customWidth="1"/>
    <col min="2" max="2" width="32.42578125" hidden="1" customWidth="1"/>
    <col min="3" max="4" width="7.7109375" hidden="1" customWidth="1"/>
    <col min="5" max="5" width="8" hidden="1" customWidth="1"/>
    <col min="6" max="7" width="10.7109375" hidden="1" customWidth="1"/>
    <col min="8" max="8" width="3.28515625" style="1" bestFit="1" customWidth="1"/>
    <col min="9" max="9" width="32" style="1" customWidth="1"/>
    <col min="10" max="10" width="27.7109375" style="1" customWidth="1"/>
    <col min="11" max="13" width="13.7109375" style="1" customWidth="1"/>
    <col min="14" max="14" width="55.85546875" style="1" customWidth="1"/>
    <col min="15" max="15" width="15.140625" style="1" customWidth="1"/>
    <col min="16" max="16" width="13.7109375" style="1" customWidth="1"/>
    <col min="17" max="17" width="21" style="1" customWidth="1"/>
    <col min="18" max="18" width="12.85546875" style="1" customWidth="1"/>
    <col min="19" max="19" width="13.7109375" style="1" bestFit="1" customWidth="1"/>
    <col min="20" max="16384" width="9.140625" style="1"/>
  </cols>
  <sheetData>
    <row r="2" spans="1:28" ht="45" x14ac:dyDescent="0.25">
      <c r="B2" t="s">
        <v>3283</v>
      </c>
      <c r="C2" s="51" t="s">
        <v>3320</v>
      </c>
      <c r="D2" s="51" t="s">
        <v>3321</v>
      </c>
      <c r="E2" t="s">
        <v>3284</v>
      </c>
      <c r="F2" t="s">
        <v>3282</v>
      </c>
      <c r="I2" s="6" t="s">
        <v>3286</v>
      </c>
    </row>
    <row r="3" spans="1:28" ht="18.75" customHeight="1" x14ac:dyDescent="0.25">
      <c r="B3" t="s">
        <v>20</v>
      </c>
      <c r="C3" t="s">
        <v>19</v>
      </c>
      <c r="D3" t="s">
        <v>19</v>
      </c>
      <c r="E3">
        <v>3019030</v>
      </c>
      <c r="F3" t="s">
        <v>21</v>
      </c>
      <c r="J3" s="2" t="s">
        <v>3285</v>
      </c>
      <c r="K3" s="63"/>
      <c r="L3" s="64"/>
      <c r="M3" s="64"/>
      <c r="N3" s="65"/>
    </row>
    <row r="4" spans="1:28" x14ac:dyDescent="0.25">
      <c r="B4" t="s">
        <v>23</v>
      </c>
      <c r="C4" t="s">
        <v>22</v>
      </c>
      <c r="D4" t="s">
        <v>22</v>
      </c>
      <c r="E4">
        <v>3108007</v>
      </c>
      <c r="F4" t="s">
        <v>24</v>
      </c>
      <c r="I4" s="7" t="s">
        <v>6</v>
      </c>
    </row>
    <row r="5" spans="1:28" ht="16.5" customHeight="1" x14ac:dyDescent="0.25">
      <c r="B5" t="s">
        <v>26</v>
      </c>
      <c r="C5" t="s">
        <v>25</v>
      </c>
      <c r="D5" t="s">
        <v>25</v>
      </c>
      <c r="E5">
        <v>3012011</v>
      </c>
      <c r="F5" t="s">
        <v>27</v>
      </c>
      <c r="I5" s="62" t="s">
        <v>3290</v>
      </c>
      <c r="J5" s="62"/>
      <c r="K5" s="62"/>
      <c r="L5" s="62"/>
      <c r="M5" s="62"/>
      <c r="N5" s="62"/>
      <c r="O5" s="62"/>
      <c r="P5" s="62"/>
      <c r="Q5" s="62"/>
    </row>
    <row r="6" spans="1:28" x14ac:dyDescent="0.25">
      <c r="B6" t="s">
        <v>29</v>
      </c>
      <c r="C6" t="s">
        <v>28</v>
      </c>
      <c r="D6" t="s">
        <v>28</v>
      </c>
      <c r="E6">
        <v>3012012</v>
      </c>
      <c r="F6" t="s">
        <v>27</v>
      </c>
      <c r="I6" s="62" t="s">
        <v>17</v>
      </c>
      <c r="J6" s="62"/>
      <c r="K6" s="62"/>
      <c r="L6" s="62"/>
      <c r="M6" s="62"/>
      <c r="N6" s="62"/>
      <c r="O6" s="62"/>
    </row>
    <row r="7" spans="1:28" x14ac:dyDescent="0.25">
      <c r="B7" t="s">
        <v>31</v>
      </c>
      <c r="C7" t="s">
        <v>30</v>
      </c>
      <c r="D7" t="s">
        <v>30</v>
      </c>
      <c r="E7">
        <v>3012013</v>
      </c>
      <c r="F7" t="s">
        <v>27</v>
      </c>
      <c r="I7" s="62" t="s">
        <v>7</v>
      </c>
      <c r="J7" s="62"/>
      <c r="K7" s="62"/>
      <c r="L7" s="62"/>
      <c r="M7" s="62"/>
      <c r="N7" s="62"/>
      <c r="O7" s="62"/>
    </row>
    <row r="8" spans="1:28" x14ac:dyDescent="0.25">
      <c r="B8" t="s">
        <v>33</v>
      </c>
      <c r="C8" t="s">
        <v>32</v>
      </c>
      <c r="D8" t="s">
        <v>32</v>
      </c>
      <c r="E8">
        <v>3012014</v>
      </c>
      <c r="F8" t="s">
        <v>27</v>
      </c>
    </row>
    <row r="9" spans="1:28" s="2" customFormat="1" ht="42.75" x14ac:dyDescent="0.25">
      <c r="B9" t="s">
        <v>34</v>
      </c>
      <c r="C9" t="s">
        <v>25</v>
      </c>
      <c r="D9" t="s">
        <v>25</v>
      </c>
      <c r="E9">
        <v>3012015</v>
      </c>
      <c r="F9" t="s">
        <v>27</v>
      </c>
      <c r="G9"/>
      <c r="I9" s="3" t="s">
        <v>3406</v>
      </c>
      <c r="J9" s="3" t="s">
        <v>3409</v>
      </c>
      <c r="K9" s="3" t="s">
        <v>3321</v>
      </c>
      <c r="L9" s="3" t="s">
        <v>3294</v>
      </c>
      <c r="M9" s="3" t="s">
        <v>3295</v>
      </c>
      <c r="N9" s="3" t="s">
        <v>3410</v>
      </c>
      <c r="O9" s="3" t="s">
        <v>4</v>
      </c>
      <c r="P9" s="3" t="s">
        <v>5</v>
      </c>
      <c r="Q9" s="3" t="s">
        <v>3288</v>
      </c>
      <c r="AB9" s="2" t="s">
        <v>0</v>
      </c>
    </row>
    <row r="10" spans="1:28" ht="49.5" x14ac:dyDescent="0.25">
      <c r="A10" s="1">
        <f t="shared" ref="A10:A24" si="0">IF(J10="",2,IF(MID(I10,1,6)=K10,1,0))</f>
        <v>1</v>
      </c>
      <c r="B10" t="s">
        <v>36</v>
      </c>
      <c r="C10" t="s">
        <v>35</v>
      </c>
      <c r="D10" t="s">
        <v>35</v>
      </c>
      <c r="E10">
        <v>3012016</v>
      </c>
      <c r="F10" t="s">
        <v>27</v>
      </c>
      <c r="H10" s="1">
        <v>1</v>
      </c>
      <c r="I10" s="28" t="s">
        <v>2272</v>
      </c>
      <c r="J10" s="28" t="s">
        <v>394</v>
      </c>
      <c r="K10" s="23" t="str">
        <f>IF(J10="","",VLOOKUP(J10,$B$2:$F$1530,3,FALSE))</f>
        <v>LC-002</v>
      </c>
      <c r="L10" s="29">
        <v>125</v>
      </c>
      <c r="M10" s="31">
        <v>45517</v>
      </c>
      <c r="N10" s="28" t="s">
        <v>3287</v>
      </c>
      <c r="O10" s="30">
        <v>41821</v>
      </c>
      <c r="P10" s="30">
        <v>44300</v>
      </c>
      <c r="Q10" s="32" t="s">
        <v>3289</v>
      </c>
      <c r="R10" s="24" t="str">
        <f>IF(A10=0,"ERRORE","")</f>
        <v/>
      </c>
      <c r="AB10" s="2" t="s">
        <v>1</v>
      </c>
    </row>
    <row r="11" spans="1:28" x14ac:dyDescent="0.25">
      <c r="A11" s="1">
        <f t="shared" si="0"/>
        <v>1</v>
      </c>
      <c r="B11" t="s">
        <v>37</v>
      </c>
      <c r="C11" t="s">
        <v>32</v>
      </c>
      <c r="D11" t="s">
        <v>32</v>
      </c>
      <c r="E11">
        <v>3012017</v>
      </c>
      <c r="F11" t="s">
        <v>27</v>
      </c>
      <c r="H11" s="1">
        <v>2</v>
      </c>
      <c r="I11" s="28" t="s">
        <v>2430</v>
      </c>
      <c r="J11" s="28" t="s">
        <v>861</v>
      </c>
      <c r="K11" s="23" t="str">
        <f t="shared" ref="K11:K24" si="1">IF(J11="","",VLOOKUP(J11,$B$2:$F$1530,3,FALSE))</f>
        <v>MB-007</v>
      </c>
      <c r="L11" s="29"/>
      <c r="M11" s="31"/>
      <c r="N11" s="28"/>
      <c r="O11" s="30"/>
      <c r="P11" s="30"/>
      <c r="Q11" s="32"/>
      <c r="R11" s="24" t="str">
        <f t="shared" ref="R11:R24" si="2">IF(A11=0,"ERRORE","")</f>
        <v/>
      </c>
      <c r="U11" s="4"/>
      <c r="AB11" s="2" t="s">
        <v>2</v>
      </c>
    </row>
    <row r="12" spans="1:28" x14ac:dyDescent="0.25">
      <c r="A12" s="1">
        <f t="shared" si="0"/>
        <v>2</v>
      </c>
      <c r="B12" t="s">
        <v>38</v>
      </c>
      <c r="C12" t="s">
        <v>32</v>
      </c>
      <c r="D12" t="s">
        <v>32</v>
      </c>
      <c r="E12">
        <v>3012018</v>
      </c>
      <c r="F12" t="s">
        <v>27</v>
      </c>
      <c r="H12" s="1">
        <v>3</v>
      </c>
      <c r="I12" s="28"/>
      <c r="J12" s="28"/>
      <c r="K12" s="23" t="str">
        <f t="shared" si="1"/>
        <v/>
      </c>
      <c r="L12" s="29"/>
      <c r="M12" s="31"/>
      <c r="N12" s="28"/>
      <c r="O12" s="30"/>
      <c r="P12" s="30"/>
      <c r="Q12" s="32"/>
      <c r="R12" s="24" t="str">
        <f t="shared" si="2"/>
        <v/>
      </c>
      <c r="AB12" s="2"/>
    </row>
    <row r="13" spans="1:28" x14ac:dyDescent="0.25">
      <c r="A13" s="1">
        <f t="shared" si="0"/>
        <v>2</v>
      </c>
      <c r="B13" t="s">
        <v>40</v>
      </c>
      <c r="C13" t="s">
        <v>39</v>
      </c>
      <c r="D13" t="s">
        <v>39</v>
      </c>
      <c r="E13">
        <v>3098037</v>
      </c>
      <c r="F13" t="s">
        <v>41</v>
      </c>
      <c r="H13" s="1">
        <v>4</v>
      </c>
      <c r="I13" s="28"/>
      <c r="J13" s="28"/>
      <c r="K13" s="23" t="str">
        <f t="shared" si="1"/>
        <v/>
      </c>
      <c r="L13" s="29"/>
      <c r="M13" s="31"/>
      <c r="N13" s="28"/>
      <c r="O13" s="30"/>
      <c r="P13" s="30"/>
      <c r="Q13" s="32"/>
      <c r="R13" s="24" t="str">
        <f t="shared" si="2"/>
        <v/>
      </c>
    </row>
    <row r="14" spans="1:28" x14ac:dyDescent="0.25">
      <c r="A14" s="1">
        <f t="shared" si="0"/>
        <v>2</v>
      </c>
      <c r="B14" t="s">
        <v>43</v>
      </c>
      <c r="C14" t="s">
        <v>42</v>
      </c>
      <c r="D14" t="s">
        <v>42</v>
      </c>
      <c r="E14">
        <v>3098038</v>
      </c>
      <c r="F14" t="s">
        <v>41</v>
      </c>
      <c r="H14" s="1">
        <v>5</v>
      </c>
      <c r="I14" s="28"/>
      <c r="J14" s="28"/>
      <c r="K14" s="23" t="str">
        <f t="shared" si="1"/>
        <v/>
      </c>
      <c r="L14" s="29"/>
      <c r="M14" s="31"/>
      <c r="N14" s="28"/>
      <c r="O14" s="30"/>
      <c r="P14" s="30"/>
      <c r="Q14" s="32"/>
      <c r="R14" s="24" t="str">
        <f t="shared" si="2"/>
        <v/>
      </c>
    </row>
    <row r="15" spans="1:28" x14ac:dyDescent="0.25">
      <c r="A15" s="1">
        <f t="shared" si="0"/>
        <v>2</v>
      </c>
      <c r="B15" t="s">
        <v>45</v>
      </c>
      <c r="C15" t="s">
        <v>44</v>
      </c>
      <c r="D15" t="s">
        <v>44</v>
      </c>
      <c r="E15">
        <v>3108051</v>
      </c>
      <c r="F15" t="s">
        <v>24</v>
      </c>
      <c r="H15" s="1">
        <v>6</v>
      </c>
      <c r="I15" s="28"/>
      <c r="J15" s="28"/>
      <c r="K15" s="23" t="str">
        <f t="shared" si="1"/>
        <v/>
      </c>
      <c r="L15" s="29"/>
      <c r="M15" s="31"/>
      <c r="N15" s="28"/>
      <c r="O15" s="30"/>
      <c r="P15" s="30"/>
      <c r="Q15" s="32"/>
      <c r="R15" s="24" t="str">
        <f t="shared" si="2"/>
        <v/>
      </c>
    </row>
    <row r="16" spans="1:28" x14ac:dyDescent="0.25">
      <c r="A16" s="1">
        <f t="shared" si="0"/>
        <v>2</v>
      </c>
      <c r="B16" t="s">
        <v>47</v>
      </c>
      <c r="C16" t="s">
        <v>46</v>
      </c>
      <c r="D16" t="s">
        <v>46</v>
      </c>
      <c r="E16">
        <v>3108054</v>
      </c>
      <c r="F16" t="s">
        <v>24</v>
      </c>
      <c r="H16" s="1">
        <v>7</v>
      </c>
      <c r="I16" s="28"/>
      <c r="J16" s="28"/>
      <c r="K16" s="23" t="str">
        <f t="shared" si="1"/>
        <v/>
      </c>
      <c r="L16" s="29"/>
      <c r="M16" s="31"/>
      <c r="N16" s="28"/>
      <c r="O16" s="30"/>
      <c r="P16" s="30"/>
      <c r="Q16" s="32"/>
      <c r="R16" s="24" t="str">
        <f t="shared" si="2"/>
        <v/>
      </c>
    </row>
    <row r="17" spans="1:18" x14ac:dyDescent="0.25">
      <c r="A17" s="1">
        <f t="shared" si="0"/>
        <v>2</v>
      </c>
      <c r="B17" t="s">
        <v>48</v>
      </c>
      <c r="C17" t="s">
        <v>30</v>
      </c>
      <c r="D17" t="s">
        <v>30</v>
      </c>
      <c r="E17">
        <v>3012020</v>
      </c>
      <c r="F17" t="s">
        <v>27</v>
      </c>
      <c r="H17" s="1">
        <v>8</v>
      </c>
      <c r="I17" s="28"/>
      <c r="J17" s="28"/>
      <c r="K17" s="23" t="str">
        <f t="shared" si="1"/>
        <v/>
      </c>
      <c r="L17" s="29"/>
      <c r="M17" s="31"/>
      <c r="N17" s="28"/>
      <c r="O17" s="30"/>
      <c r="P17" s="30"/>
      <c r="Q17" s="32"/>
      <c r="R17" s="24" t="str">
        <f t="shared" si="2"/>
        <v/>
      </c>
    </row>
    <row r="18" spans="1:18" x14ac:dyDescent="0.25">
      <c r="A18" s="1">
        <f t="shared" si="0"/>
        <v>2</v>
      </c>
      <c r="B18" t="s">
        <v>49</v>
      </c>
      <c r="C18" t="s">
        <v>35</v>
      </c>
      <c r="D18" t="s">
        <v>35</v>
      </c>
      <c r="E18">
        <v>3012023</v>
      </c>
      <c r="F18" t="s">
        <v>27</v>
      </c>
      <c r="H18" s="1">
        <v>9</v>
      </c>
      <c r="I18" s="28"/>
      <c r="J18" s="28"/>
      <c r="K18" s="23" t="str">
        <f t="shared" si="1"/>
        <v/>
      </c>
      <c r="L18" s="29"/>
      <c r="M18" s="31"/>
      <c r="N18" s="28"/>
      <c r="O18" s="30"/>
      <c r="P18" s="30"/>
      <c r="Q18" s="32"/>
      <c r="R18" s="24" t="str">
        <f t="shared" si="2"/>
        <v/>
      </c>
    </row>
    <row r="19" spans="1:18" x14ac:dyDescent="0.25">
      <c r="A19" s="1">
        <f t="shared" si="0"/>
        <v>2</v>
      </c>
      <c r="B19" t="s">
        <v>50</v>
      </c>
      <c r="C19" t="s">
        <v>28</v>
      </c>
      <c r="D19" t="s">
        <v>28</v>
      </c>
      <c r="E19">
        <v>3012121</v>
      </c>
      <c r="F19" t="s">
        <v>27</v>
      </c>
      <c r="H19" s="1">
        <v>10</v>
      </c>
      <c r="I19" s="28"/>
      <c r="J19" s="28"/>
      <c r="K19" s="23" t="str">
        <f t="shared" si="1"/>
        <v/>
      </c>
      <c r="L19" s="29"/>
      <c r="M19" s="31"/>
      <c r="N19" s="28"/>
      <c r="O19" s="30"/>
      <c r="P19" s="30"/>
      <c r="Q19" s="32"/>
      <c r="R19" s="24" t="str">
        <f t="shared" si="2"/>
        <v/>
      </c>
    </row>
    <row r="20" spans="1:18" x14ac:dyDescent="0.25">
      <c r="A20" s="1">
        <f t="shared" si="0"/>
        <v>2</v>
      </c>
      <c r="B20" t="s">
        <v>51</v>
      </c>
      <c r="C20" t="s">
        <v>28</v>
      </c>
      <c r="D20" t="s">
        <v>28</v>
      </c>
      <c r="E20">
        <v>3012123</v>
      </c>
      <c r="F20" t="s">
        <v>27</v>
      </c>
      <c r="H20" s="1">
        <v>11</v>
      </c>
      <c r="I20" s="28"/>
      <c r="J20" s="28"/>
      <c r="K20" s="23" t="str">
        <f t="shared" si="1"/>
        <v/>
      </c>
      <c r="L20" s="29"/>
      <c r="M20" s="31"/>
      <c r="N20" s="28"/>
      <c r="O20" s="30"/>
      <c r="P20" s="30"/>
      <c r="Q20" s="32"/>
      <c r="R20" s="24" t="str">
        <f t="shared" si="2"/>
        <v/>
      </c>
    </row>
    <row r="21" spans="1:18" x14ac:dyDescent="0.25">
      <c r="A21" s="1">
        <f t="shared" si="0"/>
        <v>2</v>
      </c>
      <c r="B21" t="s">
        <v>52</v>
      </c>
      <c r="C21" t="s">
        <v>35</v>
      </c>
      <c r="D21" t="s">
        <v>35</v>
      </c>
      <c r="E21">
        <v>3012124</v>
      </c>
      <c r="F21" t="s">
        <v>27</v>
      </c>
      <c r="H21" s="1">
        <v>12</v>
      </c>
      <c r="I21" s="28"/>
      <c r="J21" s="28"/>
      <c r="K21" s="23" t="str">
        <f t="shared" si="1"/>
        <v/>
      </c>
      <c r="L21" s="29"/>
      <c r="M21" s="31"/>
      <c r="N21" s="28"/>
      <c r="O21" s="30"/>
      <c r="P21" s="30"/>
      <c r="Q21" s="32"/>
      <c r="R21" s="24" t="str">
        <f t="shared" si="2"/>
        <v/>
      </c>
    </row>
    <row r="22" spans="1:18" x14ac:dyDescent="0.25">
      <c r="A22" s="1">
        <f t="shared" si="0"/>
        <v>2</v>
      </c>
      <c r="B22" t="s">
        <v>53</v>
      </c>
      <c r="C22" t="s">
        <v>32</v>
      </c>
      <c r="D22" t="s">
        <v>32</v>
      </c>
      <c r="E22">
        <v>3012125</v>
      </c>
      <c r="F22" t="s">
        <v>27</v>
      </c>
      <c r="H22" s="1">
        <v>13</v>
      </c>
      <c r="I22" s="28"/>
      <c r="J22" s="28"/>
      <c r="K22" s="23" t="str">
        <f t="shared" si="1"/>
        <v/>
      </c>
      <c r="L22" s="29"/>
      <c r="M22" s="31"/>
      <c r="N22" s="28"/>
      <c r="O22" s="30"/>
      <c r="P22" s="30"/>
      <c r="Q22" s="32"/>
      <c r="R22" s="24" t="str">
        <f t="shared" si="2"/>
        <v/>
      </c>
    </row>
    <row r="23" spans="1:18" x14ac:dyDescent="0.25">
      <c r="A23" s="1">
        <f t="shared" si="0"/>
        <v>2</v>
      </c>
      <c r="B23" t="s">
        <v>54</v>
      </c>
      <c r="C23" t="s">
        <v>32</v>
      </c>
      <c r="D23" t="s">
        <v>32</v>
      </c>
      <c r="E23">
        <v>3012126</v>
      </c>
      <c r="F23" t="s">
        <v>27</v>
      </c>
      <c r="H23" s="1">
        <v>14</v>
      </c>
      <c r="I23" s="28"/>
      <c r="J23" s="28"/>
      <c r="K23" s="23" t="str">
        <f t="shared" si="1"/>
        <v/>
      </c>
      <c r="L23" s="29"/>
      <c r="M23" s="31"/>
      <c r="N23" s="28"/>
      <c r="O23" s="30"/>
      <c r="P23" s="30"/>
      <c r="Q23" s="32"/>
      <c r="R23" s="24" t="str">
        <f t="shared" si="2"/>
        <v/>
      </c>
    </row>
    <row r="24" spans="1:18" x14ac:dyDescent="0.25">
      <c r="A24" s="1">
        <f t="shared" si="0"/>
        <v>2</v>
      </c>
      <c r="B24" t="s">
        <v>55</v>
      </c>
      <c r="C24" t="s">
        <v>35</v>
      </c>
      <c r="D24" t="s">
        <v>35</v>
      </c>
      <c r="E24">
        <v>3012127</v>
      </c>
      <c r="F24" t="s">
        <v>27</v>
      </c>
      <c r="H24" s="1">
        <v>15</v>
      </c>
      <c r="I24" s="28"/>
      <c r="J24" s="28"/>
      <c r="K24" s="23" t="str">
        <f t="shared" si="1"/>
        <v/>
      </c>
      <c r="L24" s="29"/>
      <c r="M24" s="31"/>
      <c r="N24" s="28"/>
      <c r="O24" s="30"/>
      <c r="P24" s="30"/>
      <c r="Q24" s="32"/>
      <c r="R24" s="24" t="str">
        <f t="shared" si="2"/>
        <v/>
      </c>
    </row>
    <row r="25" spans="1:18" x14ac:dyDescent="0.25">
      <c r="B25" t="s">
        <v>56</v>
      </c>
      <c r="C25" t="s">
        <v>32</v>
      </c>
      <c r="D25" t="s">
        <v>32</v>
      </c>
      <c r="E25">
        <v>3012128</v>
      </c>
      <c r="F25" t="s">
        <v>27</v>
      </c>
    </row>
    <row r="26" spans="1:18" x14ac:dyDescent="0.25">
      <c r="B26" t="s">
        <v>57</v>
      </c>
      <c r="C26" t="s">
        <v>30</v>
      </c>
      <c r="D26" t="s">
        <v>30</v>
      </c>
      <c r="E26">
        <v>3012129</v>
      </c>
      <c r="F26" t="s">
        <v>27</v>
      </c>
    </row>
    <row r="27" spans="1:18" x14ac:dyDescent="0.25">
      <c r="B27" t="s">
        <v>59</v>
      </c>
      <c r="C27" t="s">
        <v>58</v>
      </c>
      <c r="D27" t="s">
        <v>82</v>
      </c>
      <c r="E27">
        <v>3012130</v>
      </c>
      <c r="F27" t="s">
        <v>27</v>
      </c>
    </row>
    <row r="28" spans="1:18" x14ac:dyDescent="0.25">
      <c r="B28" t="s">
        <v>60</v>
      </c>
      <c r="C28" t="s">
        <v>30</v>
      </c>
      <c r="D28" t="s">
        <v>30</v>
      </c>
      <c r="E28">
        <v>3012131</v>
      </c>
      <c r="F28" t="s">
        <v>27</v>
      </c>
    </row>
    <row r="29" spans="1:18" x14ac:dyDescent="0.25">
      <c r="B29" t="s">
        <v>61</v>
      </c>
      <c r="C29" t="s">
        <v>32</v>
      </c>
      <c r="D29" t="s">
        <v>32</v>
      </c>
      <c r="E29">
        <v>3012132</v>
      </c>
      <c r="F29" t="s">
        <v>27</v>
      </c>
    </row>
    <row r="30" spans="1:18" x14ac:dyDescent="0.25">
      <c r="B30" t="s">
        <v>62</v>
      </c>
      <c r="C30" t="s">
        <v>25</v>
      </c>
      <c r="D30" t="s">
        <v>25</v>
      </c>
      <c r="E30">
        <v>3012133</v>
      </c>
      <c r="F30" t="s">
        <v>27</v>
      </c>
    </row>
    <row r="31" spans="1:18" x14ac:dyDescent="0.25">
      <c r="B31" t="s">
        <v>63</v>
      </c>
      <c r="C31" t="s">
        <v>25</v>
      </c>
      <c r="D31" t="s">
        <v>25</v>
      </c>
      <c r="E31">
        <v>3012134</v>
      </c>
      <c r="F31" t="s">
        <v>27</v>
      </c>
    </row>
    <row r="32" spans="1:18" x14ac:dyDescent="0.25">
      <c r="B32" t="s">
        <v>64</v>
      </c>
      <c r="C32" t="s">
        <v>35</v>
      </c>
      <c r="D32" t="s">
        <v>35</v>
      </c>
      <c r="E32">
        <v>3012136</v>
      </c>
      <c r="F32" t="s">
        <v>27</v>
      </c>
    </row>
    <row r="33" spans="2:6" x14ac:dyDescent="0.25">
      <c r="B33" t="s">
        <v>65</v>
      </c>
      <c r="C33" t="s">
        <v>35</v>
      </c>
      <c r="D33" t="s">
        <v>35</v>
      </c>
      <c r="E33">
        <v>3012137</v>
      </c>
      <c r="F33" t="s">
        <v>27</v>
      </c>
    </row>
    <row r="34" spans="2:6" x14ac:dyDescent="0.25">
      <c r="B34" t="s">
        <v>66</v>
      </c>
      <c r="C34" t="s">
        <v>28</v>
      </c>
      <c r="D34" t="s">
        <v>28</v>
      </c>
      <c r="E34">
        <v>3012138</v>
      </c>
      <c r="F34" t="s">
        <v>27</v>
      </c>
    </row>
    <row r="35" spans="2:6" x14ac:dyDescent="0.25">
      <c r="B35" t="s">
        <v>67</v>
      </c>
      <c r="C35" t="s">
        <v>25</v>
      </c>
      <c r="D35" t="s">
        <v>25</v>
      </c>
      <c r="E35">
        <v>3012139</v>
      </c>
      <c r="F35" t="s">
        <v>27</v>
      </c>
    </row>
    <row r="36" spans="2:6" x14ac:dyDescent="0.25">
      <c r="B36" t="s">
        <v>68</v>
      </c>
      <c r="C36" t="s">
        <v>28</v>
      </c>
      <c r="D36" t="s">
        <v>28</v>
      </c>
      <c r="E36">
        <v>3012140</v>
      </c>
      <c r="F36" t="s">
        <v>27</v>
      </c>
    </row>
    <row r="37" spans="2:6" x14ac:dyDescent="0.25">
      <c r="B37" t="s">
        <v>69</v>
      </c>
      <c r="C37" t="s">
        <v>30</v>
      </c>
      <c r="D37" t="s">
        <v>30</v>
      </c>
      <c r="E37">
        <v>3012141</v>
      </c>
      <c r="F37" t="s">
        <v>27</v>
      </c>
    </row>
    <row r="38" spans="2:6" x14ac:dyDescent="0.25">
      <c r="B38" t="s">
        <v>70</v>
      </c>
      <c r="C38" t="s">
        <v>30</v>
      </c>
      <c r="D38" t="s">
        <v>30</v>
      </c>
      <c r="E38">
        <v>3012142</v>
      </c>
      <c r="F38" t="s">
        <v>27</v>
      </c>
    </row>
    <row r="39" spans="2:6" x14ac:dyDescent="0.25">
      <c r="B39" t="s">
        <v>72</v>
      </c>
      <c r="C39" t="s">
        <v>71</v>
      </c>
      <c r="D39" t="s">
        <v>71</v>
      </c>
      <c r="E39">
        <v>3013003</v>
      </c>
      <c r="F39" t="s">
        <v>73</v>
      </c>
    </row>
    <row r="40" spans="2:6" x14ac:dyDescent="0.25">
      <c r="B40" t="s">
        <v>74</v>
      </c>
      <c r="C40" t="s">
        <v>71</v>
      </c>
      <c r="D40" t="s">
        <v>71</v>
      </c>
      <c r="E40">
        <v>3013004</v>
      </c>
      <c r="F40" t="s">
        <v>73</v>
      </c>
    </row>
    <row r="41" spans="2:6" x14ac:dyDescent="0.25">
      <c r="B41" t="s">
        <v>76</v>
      </c>
      <c r="C41" t="s">
        <v>75</v>
      </c>
      <c r="D41" t="s">
        <v>75</v>
      </c>
      <c r="E41">
        <v>3013005</v>
      </c>
      <c r="F41" t="s">
        <v>73</v>
      </c>
    </row>
    <row r="42" spans="2:6" x14ac:dyDescent="0.25">
      <c r="B42" t="s">
        <v>77</v>
      </c>
      <c r="C42" t="s">
        <v>71</v>
      </c>
      <c r="D42" t="s">
        <v>71</v>
      </c>
      <c r="E42">
        <v>3013006</v>
      </c>
      <c r="F42" t="s">
        <v>73</v>
      </c>
    </row>
    <row r="43" spans="2:6" x14ac:dyDescent="0.25">
      <c r="B43" t="s">
        <v>78</v>
      </c>
      <c r="C43" t="s">
        <v>71</v>
      </c>
      <c r="D43" t="s">
        <v>71</v>
      </c>
      <c r="E43">
        <v>3013007</v>
      </c>
      <c r="F43" t="s">
        <v>73</v>
      </c>
    </row>
    <row r="44" spans="2:6" x14ac:dyDescent="0.25">
      <c r="B44" t="s">
        <v>79</v>
      </c>
      <c r="C44" t="s">
        <v>75</v>
      </c>
      <c r="D44" t="s">
        <v>75</v>
      </c>
      <c r="E44">
        <v>3013010</v>
      </c>
      <c r="F44" t="s">
        <v>73</v>
      </c>
    </row>
    <row r="45" spans="2:6" x14ac:dyDescent="0.25">
      <c r="B45" t="s">
        <v>80</v>
      </c>
      <c r="C45" t="s">
        <v>44</v>
      </c>
      <c r="D45" t="s">
        <v>44</v>
      </c>
      <c r="E45">
        <v>3108052</v>
      </c>
      <c r="F45" t="s">
        <v>24</v>
      </c>
    </row>
    <row r="46" spans="2:6" x14ac:dyDescent="0.25">
      <c r="B46" t="s">
        <v>81</v>
      </c>
      <c r="C46" t="s">
        <v>44</v>
      </c>
      <c r="D46" t="s">
        <v>44</v>
      </c>
      <c r="E46">
        <v>3108055</v>
      </c>
      <c r="F46" t="s">
        <v>24</v>
      </c>
    </row>
    <row r="47" spans="2:6" x14ac:dyDescent="0.25">
      <c r="B47" t="s">
        <v>83</v>
      </c>
      <c r="C47" t="s">
        <v>82</v>
      </c>
      <c r="D47" t="s">
        <v>82</v>
      </c>
      <c r="E47">
        <v>3012122</v>
      </c>
      <c r="F47" t="s">
        <v>27</v>
      </c>
    </row>
    <row r="48" spans="2:6" x14ac:dyDescent="0.25">
      <c r="B48" t="s">
        <v>85</v>
      </c>
      <c r="C48" t="s">
        <v>84</v>
      </c>
      <c r="D48" t="s">
        <v>84</v>
      </c>
      <c r="E48">
        <v>3013011</v>
      </c>
      <c r="F48" t="s">
        <v>73</v>
      </c>
    </row>
    <row r="49" spans="2:6" x14ac:dyDescent="0.25">
      <c r="B49" t="s">
        <v>87</v>
      </c>
      <c r="C49" t="s">
        <v>86</v>
      </c>
      <c r="D49" t="s">
        <v>86</v>
      </c>
      <c r="E49">
        <v>3013013</v>
      </c>
      <c r="F49" t="s">
        <v>73</v>
      </c>
    </row>
    <row r="50" spans="2:6" x14ac:dyDescent="0.25">
      <c r="B50" t="s">
        <v>89</v>
      </c>
      <c r="C50" t="s">
        <v>88</v>
      </c>
      <c r="D50" t="s">
        <v>88</v>
      </c>
      <c r="E50">
        <v>3098061</v>
      </c>
      <c r="F50" t="s">
        <v>41</v>
      </c>
    </row>
    <row r="51" spans="2:6" x14ac:dyDescent="0.25">
      <c r="B51" t="s">
        <v>91</v>
      </c>
      <c r="C51" t="s">
        <v>90</v>
      </c>
      <c r="D51" t="s">
        <v>90</v>
      </c>
      <c r="E51">
        <v>3108004</v>
      </c>
      <c r="F51" t="s">
        <v>24</v>
      </c>
    </row>
    <row r="52" spans="2:6" x14ac:dyDescent="0.25">
      <c r="B52" t="s">
        <v>92</v>
      </c>
      <c r="C52" t="s">
        <v>30</v>
      </c>
      <c r="D52" t="s">
        <v>30</v>
      </c>
      <c r="E52">
        <v>3012022</v>
      </c>
      <c r="F52" t="s">
        <v>27</v>
      </c>
    </row>
    <row r="53" spans="2:6" x14ac:dyDescent="0.25">
      <c r="B53" t="s">
        <v>93</v>
      </c>
      <c r="C53" t="s">
        <v>30</v>
      </c>
      <c r="D53" t="s">
        <v>30</v>
      </c>
      <c r="E53">
        <v>3012024</v>
      </c>
      <c r="F53" t="s">
        <v>27</v>
      </c>
    </row>
    <row r="54" spans="2:6" x14ac:dyDescent="0.25">
      <c r="B54" t="s">
        <v>94</v>
      </c>
      <c r="C54" t="s">
        <v>25</v>
      </c>
      <c r="D54" t="s">
        <v>25</v>
      </c>
      <c r="E54">
        <v>3012025</v>
      </c>
      <c r="F54" t="s">
        <v>27</v>
      </c>
    </row>
    <row r="55" spans="2:6" x14ac:dyDescent="0.25">
      <c r="B55" t="s">
        <v>95</v>
      </c>
      <c r="C55" t="s">
        <v>82</v>
      </c>
      <c r="D55" t="s">
        <v>82</v>
      </c>
      <c r="E55">
        <v>3012026</v>
      </c>
      <c r="F55" t="s">
        <v>27</v>
      </c>
    </row>
    <row r="56" spans="2:6" x14ac:dyDescent="0.25">
      <c r="B56" t="s">
        <v>96</v>
      </c>
      <c r="C56" t="s">
        <v>30</v>
      </c>
      <c r="D56" t="s">
        <v>30</v>
      </c>
      <c r="E56">
        <v>3012027</v>
      </c>
      <c r="F56" t="s">
        <v>27</v>
      </c>
    </row>
    <row r="57" spans="2:6" x14ac:dyDescent="0.25">
      <c r="B57" t="s">
        <v>97</v>
      </c>
      <c r="C57" t="s">
        <v>32</v>
      </c>
      <c r="D57" t="s">
        <v>32</v>
      </c>
      <c r="E57">
        <v>3012028</v>
      </c>
      <c r="F57" t="s">
        <v>27</v>
      </c>
    </row>
    <row r="58" spans="2:6" x14ac:dyDescent="0.25">
      <c r="B58" t="s">
        <v>98</v>
      </c>
      <c r="C58" t="s">
        <v>28</v>
      </c>
      <c r="D58" t="s">
        <v>28</v>
      </c>
      <c r="E58">
        <v>3012032</v>
      </c>
      <c r="F58" t="s">
        <v>27</v>
      </c>
    </row>
    <row r="59" spans="2:6" x14ac:dyDescent="0.25">
      <c r="B59" t="s">
        <v>99</v>
      </c>
      <c r="C59" t="s">
        <v>35</v>
      </c>
      <c r="D59" t="s">
        <v>35</v>
      </c>
      <c r="E59">
        <v>3012033</v>
      </c>
      <c r="F59" t="s">
        <v>27</v>
      </c>
    </row>
    <row r="60" spans="2:6" x14ac:dyDescent="0.25">
      <c r="B60" t="s">
        <v>100</v>
      </c>
      <c r="C60" t="s">
        <v>58</v>
      </c>
      <c r="D60" t="s">
        <v>82</v>
      </c>
      <c r="E60">
        <v>3012034</v>
      </c>
      <c r="F60" t="s">
        <v>27</v>
      </c>
    </row>
    <row r="61" spans="2:6" x14ac:dyDescent="0.25">
      <c r="B61" t="s">
        <v>101</v>
      </c>
      <c r="C61" t="s">
        <v>71</v>
      </c>
      <c r="D61" t="s">
        <v>71</v>
      </c>
      <c r="E61">
        <v>3013012</v>
      </c>
      <c r="F61" t="s">
        <v>73</v>
      </c>
    </row>
    <row r="62" spans="2:6" x14ac:dyDescent="0.25">
      <c r="B62" t="s">
        <v>102</v>
      </c>
      <c r="C62" t="s">
        <v>22</v>
      </c>
      <c r="D62" t="s">
        <v>22</v>
      </c>
      <c r="E62">
        <v>3108001</v>
      </c>
      <c r="F62" t="s">
        <v>24</v>
      </c>
    </row>
    <row r="63" spans="2:6" x14ac:dyDescent="0.25">
      <c r="B63" t="s">
        <v>103</v>
      </c>
      <c r="C63" t="s">
        <v>44</v>
      </c>
      <c r="D63" t="s">
        <v>44</v>
      </c>
      <c r="E63">
        <v>3108002</v>
      </c>
      <c r="F63" t="s">
        <v>24</v>
      </c>
    </row>
    <row r="64" spans="2:6" x14ac:dyDescent="0.25">
      <c r="B64" t="s">
        <v>105</v>
      </c>
      <c r="C64" t="s">
        <v>104</v>
      </c>
      <c r="D64" t="s">
        <v>104</v>
      </c>
      <c r="E64">
        <v>3108003</v>
      </c>
      <c r="F64" t="s">
        <v>24</v>
      </c>
    </row>
    <row r="65" spans="2:6" x14ac:dyDescent="0.25">
      <c r="B65" t="s">
        <v>106</v>
      </c>
      <c r="C65" t="s">
        <v>35</v>
      </c>
      <c r="D65" t="s">
        <v>35</v>
      </c>
      <c r="E65">
        <v>3012035</v>
      </c>
      <c r="F65" t="s">
        <v>27</v>
      </c>
    </row>
    <row r="66" spans="2:6" x14ac:dyDescent="0.25">
      <c r="B66" t="s">
        <v>107</v>
      </c>
      <c r="C66" t="s">
        <v>35</v>
      </c>
      <c r="D66" t="s">
        <v>35</v>
      </c>
      <c r="E66">
        <v>3012036</v>
      </c>
      <c r="F66" t="s">
        <v>27</v>
      </c>
    </row>
    <row r="67" spans="2:6" x14ac:dyDescent="0.25">
      <c r="B67" t="s">
        <v>108</v>
      </c>
      <c r="C67" t="s">
        <v>30</v>
      </c>
      <c r="D67" t="s">
        <v>30</v>
      </c>
      <c r="E67">
        <v>3012037</v>
      </c>
      <c r="F67" t="s">
        <v>27</v>
      </c>
    </row>
    <row r="68" spans="2:6" x14ac:dyDescent="0.25">
      <c r="B68" t="s">
        <v>109</v>
      </c>
      <c r="C68" t="s">
        <v>25</v>
      </c>
      <c r="D68" t="s">
        <v>25</v>
      </c>
      <c r="E68">
        <v>3012038</v>
      </c>
      <c r="F68" t="s">
        <v>27</v>
      </c>
    </row>
    <row r="69" spans="2:6" x14ac:dyDescent="0.25">
      <c r="B69" t="s">
        <v>110</v>
      </c>
      <c r="C69" t="s">
        <v>75</v>
      </c>
      <c r="D69" t="s">
        <v>75</v>
      </c>
      <c r="E69">
        <v>3013159</v>
      </c>
      <c r="F69" t="s">
        <v>73</v>
      </c>
    </row>
    <row r="70" spans="2:6" x14ac:dyDescent="0.25">
      <c r="B70" t="s">
        <v>112</v>
      </c>
      <c r="C70" t="s">
        <v>111</v>
      </c>
      <c r="D70" t="s">
        <v>111</v>
      </c>
      <c r="E70">
        <v>3016238</v>
      </c>
      <c r="F70" t="s">
        <v>113</v>
      </c>
    </row>
    <row r="71" spans="2:6" x14ac:dyDescent="0.25">
      <c r="B71" t="s">
        <v>115</v>
      </c>
      <c r="C71" t="s">
        <v>114</v>
      </c>
      <c r="D71" t="s">
        <v>114</v>
      </c>
      <c r="E71">
        <v>3017068</v>
      </c>
      <c r="F71" t="s">
        <v>116</v>
      </c>
    </row>
    <row r="72" spans="2:6" x14ac:dyDescent="0.25">
      <c r="B72" t="s">
        <v>117</v>
      </c>
      <c r="C72" t="s">
        <v>28</v>
      </c>
      <c r="D72" t="s">
        <v>28</v>
      </c>
      <c r="E72">
        <v>3012040</v>
      </c>
      <c r="F72" t="s">
        <v>27</v>
      </c>
    </row>
    <row r="73" spans="2:6" x14ac:dyDescent="0.25">
      <c r="B73" t="s">
        <v>118</v>
      </c>
      <c r="C73" t="s">
        <v>39</v>
      </c>
      <c r="D73" t="s">
        <v>39</v>
      </c>
      <c r="E73">
        <v>3098059</v>
      </c>
      <c r="F73" t="s">
        <v>41</v>
      </c>
    </row>
    <row r="74" spans="2:6" x14ac:dyDescent="0.25">
      <c r="B74" t="s">
        <v>119</v>
      </c>
      <c r="C74" t="s">
        <v>39</v>
      </c>
      <c r="D74" t="s">
        <v>39</v>
      </c>
      <c r="E74">
        <v>3098060</v>
      </c>
      <c r="F74" t="s">
        <v>41</v>
      </c>
    </row>
    <row r="75" spans="2:6" x14ac:dyDescent="0.25">
      <c r="B75" t="s">
        <v>120</v>
      </c>
      <c r="C75" t="s">
        <v>35</v>
      </c>
      <c r="D75" t="s">
        <v>35</v>
      </c>
      <c r="E75">
        <v>3012044</v>
      </c>
      <c r="F75" t="s">
        <v>27</v>
      </c>
    </row>
    <row r="76" spans="2:6" x14ac:dyDescent="0.25">
      <c r="B76" t="s">
        <v>121</v>
      </c>
      <c r="C76" t="s">
        <v>28</v>
      </c>
      <c r="D76" t="s">
        <v>28</v>
      </c>
      <c r="E76">
        <v>3012039</v>
      </c>
      <c r="F76" t="s">
        <v>27</v>
      </c>
    </row>
    <row r="77" spans="2:6" x14ac:dyDescent="0.25">
      <c r="B77" t="s">
        <v>122</v>
      </c>
      <c r="C77" t="s">
        <v>30</v>
      </c>
      <c r="D77" t="s">
        <v>30</v>
      </c>
      <c r="E77">
        <v>3012045</v>
      </c>
      <c r="F77" t="s">
        <v>27</v>
      </c>
    </row>
    <row r="78" spans="2:6" x14ac:dyDescent="0.25">
      <c r="B78" t="s">
        <v>123</v>
      </c>
      <c r="C78" t="s">
        <v>35</v>
      </c>
      <c r="D78" t="s">
        <v>35</v>
      </c>
      <c r="E78">
        <v>3012046</v>
      </c>
      <c r="F78" t="s">
        <v>27</v>
      </c>
    </row>
    <row r="79" spans="2:6" x14ac:dyDescent="0.25">
      <c r="B79" t="s">
        <v>124</v>
      </c>
      <c r="C79" t="s">
        <v>35</v>
      </c>
      <c r="D79" t="s">
        <v>35</v>
      </c>
      <c r="E79">
        <v>3012047</v>
      </c>
      <c r="F79" t="s">
        <v>27</v>
      </c>
    </row>
    <row r="80" spans="2:6" x14ac:dyDescent="0.25">
      <c r="B80" t="s">
        <v>125</v>
      </c>
      <c r="C80" t="s">
        <v>28</v>
      </c>
      <c r="D80" t="s">
        <v>28</v>
      </c>
      <c r="E80">
        <v>3012048</v>
      </c>
      <c r="F80" t="s">
        <v>27</v>
      </c>
    </row>
    <row r="81" spans="2:6" x14ac:dyDescent="0.25">
      <c r="B81" t="s">
        <v>126</v>
      </c>
      <c r="C81" t="s">
        <v>35</v>
      </c>
      <c r="D81" t="s">
        <v>35</v>
      </c>
      <c r="E81">
        <v>3012049</v>
      </c>
      <c r="F81" t="s">
        <v>27</v>
      </c>
    </row>
    <row r="82" spans="2:6" x14ac:dyDescent="0.25">
      <c r="B82" t="s">
        <v>128</v>
      </c>
      <c r="C82" t="s">
        <v>127</v>
      </c>
      <c r="D82" t="s">
        <v>82</v>
      </c>
      <c r="E82">
        <v>3012050</v>
      </c>
      <c r="F82" t="s">
        <v>27</v>
      </c>
    </row>
    <row r="83" spans="2:6" x14ac:dyDescent="0.25">
      <c r="B83" t="s">
        <v>129</v>
      </c>
      <c r="C83" t="s">
        <v>30</v>
      </c>
      <c r="D83" t="s">
        <v>30</v>
      </c>
      <c r="E83">
        <v>3012051</v>
      </c>
      <c r="F83" t="s">
        <v>27</v>
      </c>
    </row>
    <row r="84" spans="2:6" x14ac:dyDescent="0.25">
      <c r="B84" t="s">
        <v>130</v>
      </c>
      <c r="C84" t="s">
        <v>25</v>
      </c>
      <c r="D84" t="s">
        <v>25</v>
      </c>
      <c r="E84">
        <v>3012052</v>
      </c>
      <c r="F84" t="s">
        <v>27</v>
      </c>
    </row>
    <row r="85" spans="2:6" x14ac:dyDescent="0.25">
      <c r="B85" t="s">
        <v>131</v>
      </c>
      <c r="C85" t="s">
        <v>30</v>
      </c>
      <c r="D85" t="s">
        <v>30</v>
      </c>
      <c r="E85">
        <v>3012053</v>
      </c>
      <c r="F85" t="s">
        <v>27</v>
      </c>
    </row>
    <row r="86" spans="2:6" x14ac:dyDescent="0.25">
      <c r="B86" t="s">
        <v>132</v>
      </c>
      <c r="C86" t="s">
        <v>32</v>
      </c>
      <c r="D86" t="s">
        <v>32</v>
      </c>
      <c r="E86">
        <v>3012054</v>
      </c>
      <c r="F86" t="s">
        <v>27</v>
      </c>
    </row>
    <row r="87" spans="2:6" x14ac:dyDescent="0.25">
      <c r="B87" t="s">
        <v>133</v>
      </c>
      <c r="C87" t="s">
        <v>25</v>
      </c>
      <c r="D87" t="s">
        <v>25</v>
      </c>
      <c r="E87">
        <v>3012055</v>
      </c>
      <c r="F87" t="s">
        <v>27</v>
      </c>
    </row>
    <row r="88" spans="2:6" x14ac:dyDescent="0.25">
      <c r="B88" t="s">
        <v>134</v>
      </c>
      <c r="C88" t="s">
        <v>30</v>
      </c>
      <c r="D88" t="s">
        <v>30</v>
      </c>
      <c r="E88">
        <v>3012056</v>
      </c>
      <c r="F88" t="s">
        <v>27</v>
      </c>
    </row>
    <row r="89" spans="2:6" x14ac:dyDescent="0.25">
      <c r="B89" t="s">
        <v>135</v>
      </c>
      <c r="C89" t="s">
        <v>25</v>
      </c>
      <c r="D89" t="s">
        <v>25</v>
      </c>
      <c r="E89">
        <v>3012058</v>
      </c>
      <c r="F89" t="s">
        <v>27</v>
      </c>
    </row>
    <row r="90" spans="2:6" x14ac:dyDescent="0.25">
      <c r="B90" t="s">
        <v>136</v>
      </c>
      <c r="C90" t="s">
        <v>30</v>
      </c>
      <c r="D90" t="s">
        <v>30</v>
      </c>
      <c r="E90">
        <v>3012059</v>
      </c>
      <c r="F90" t="s">
        <v>27</v>
      </c>
    </row>
    <row r="91" spans="2:6" x14ac:dyDescent="0.25">
      <c r="B91" t="s">
        <v>137</v>
      </c>
      <c r="C91" t="s">
        <v>30</v>
      </c>
      <c r="D91" t="s">
        <v>30</v>
      </c>
      <c r="E91">
        <v>3012060</v>
      </c>
      <c r="F91" t="s">
        <v>27</v>
      </c>
    </row>
    <row r="92" spans="2:6" x14ac:dyDescent="0.25">
      <c r="B92" t="s">
        <v>138</v>
      </c>
      <c r="C92" t="s">
        <v>30</v>
      </c>
      <c r="D92" t="s">
        <v>30</v>
      </c>
      <c r="E92">
        <v>3012041</v>
      </c>
      <c r="F92" t="s">
        <v>27</v>
      </c>
    </row>
    <row r="93" spans="2:6" x14ac:dyDescent="0.25">
      <c r="B93" t="s">
        <v>139</v>
      </c>
      <c r="C93" t="s">
        <v>82</v>
      </c>
      <c r="D93" t="s">
        <v>82</v>
      </c>
      <c r="E93">
        <v>3012042</v>
      </c>
      <c r="F93" t="s">
        <v>27</v>
      </c>
    </row>
    <row r="94" spans="2:6" x14ac:dyDescent="0.25">
      <c r="B94" t="s">
        <v>140</v>
      </c>
      <c r="C94" t="s">
        <v>30</v>
      </c>
      <c r="D94" t="s">
        <v>30</v>
      </c>
      <c r="E94">
        <v>3012043</v>
      </c>
      <c r="F94" t="s">
        <v>27</v>
      </c>
    </row>
    <row r="95" spans="2:6" x14ac:dyDescent="0.25">
      <c r="B95" t="s">
        <v>141</v>
      </c>
      <c r="C95" t="s">
        <v>30</v>
      </c>
      <c r="D95" t="s">
        <v>30</v>
      </c>
      <c r="E95">
        <v>3012061</v>
      </c>
      <c r="F95" t="s">
        <v>27</v>
      </c>
    </row>
    <row r="96" spans="2:6" x14ac:dyDescent="0.25">
      <c r="B96" t="s">
        <v>142</v>
      </c>
      <c r="C96" t="s">
        <v>30</v>
      </c>
      <c r="D96" t="s">
        <v>30</v>
      </c>
      <c r="E96">
        <v>3012062</v>
      </c>
      <c r="F96" t="s">
        <v>27</v>
      </c>
    </row>
    <row r="97" spans="2:6" x14ac:dyDescent="0.25">
      <c r="B97" t="s">
        <v>143</v>
      </c>
      <c r="C97" t="s">
        <v>30</v>
      </c>
      <c r="D97" t="s">
        <v>30</v>
      </c>
      <c r="E97">
        <v>3012066</v>
      </c>
      <c r="F97" t="s">
        <v>27</v>
      </c>
    </row>
    <row r="98" spans="2:6" x14ac:dyDescent="0.25">
      <c r="B98" t="s">
        <v>144</v>
      </c>
      <c r="C98" t="s">
        <v>82</v>
      </c>
      <c r="D98" t="s">
        <v>82</v>
      </c>
      <c r="E98">
        <v>3012067</v>
      </c>
      <c r="F98" t="s">
        <v>27</v>
      </c>
    </row>
    <row r="99" spans="2:6" x14ac:dyDescent="0.25">
      <c r="B99" t="s">
        <v>146</v>
      </c>
      <c r="C99" t="s">
        <v>145</v>
      </c>
      <c r="D99" t="s">
        <v>145</v>
      </c>
      <c r="E99">
        <v>3097090</v>
      </c>
      <c r="F99" t="s">
        <v>147</v>
      </c>
    </row>
    <row r="100" spans="2:6" x14ac:dyDescent="0.25">
      <c r="B100" t="s">
        <v>148</v>
      </c>
      <c r="C100" t="s">
        <v>30</v>
      </c>
      <c r="D100" t="s">
        <v>30</v>
      </c>
      <c r="E100">
        <v>3012069</v>
      </c>
      <c r="F100" t="s">
        <v>27</v>
      </c>
    </row>
    <row r="101" spans="2:6" x14ac:dyDescent="0.25">
      <c r="B101" t="s">
        <v>149</v>
      </c>
      <c r="C101" t="s">
        <v>28</v>
      </c>
      <c r="D101" t="s">
        <v>28</v>
      </c>
      <c r="E101">
        <v>3012070</v>
      </c>
      <c r="F101" t="s">
        <v>27</v>
      </c>
    </row>
    <row r="102" spans="2:6" x14ac:dyDescent="0.25">
      <c r="B102" t="s">
        <v>150</v>
      </c>
      <c r="C102" t="s">
        <v>35</v>
      </c>
      <c r="D102" t="s">
        <v>35</v>
      </c>
      <c r="E102">
        <v>3012071</v>
      </c>
      <c r="F102" t="s">
        <v>27</v>
      </c>
    </row>
    <row r="103" spans="2:6" x14ac:dyDescent="0.25">
      <c r="B103" t="s">
        <v>151</v>
      </c>
      <c r="C103" t="s">
        <v>25</v>
      </c>
      <c r="D103" t="s">
        <v>25</v>
      </c>
      <c r="E103">
        <v>3012072</v>
      </c>
      <c r="F103" t="s">
        <v>27</v>
      </c>
    </row>
    <row r="104" spans="2:6" x14ac:dyDescent="0.25">
      <c r="B104" t="s">
        <v>152</v>
      </c>
      <c r="C104" t="s">
        <v>25</v>
      </c>
      <c r="D104" t="s">
        <v>25</v>
      </c>
      <c r="E104">
        <v>3012073</v>
      </c>
      <c r="F104" t="s">
        <v>27</v>
      </c>
    </row>
    <row r="105" spans="2:6" x14ac:dyDescent="0.25">
      <c r="B105" t="s">
        <v>153</v>
      </c>
      <c r="C105" t="s">
        <v>30</v>
      </c>
      <c r="D105" t="s">
        <v>30</v>
      </c>
      <c r="E105">
        <v>3012074</v>
      </c>
      <c r="F105" t="s">
        <v>27</v>
      </c>
    </row>
    <row r="106" spans="2:6" x14ac:dyDescent="0.25">
      <c r="B106" t="s">
        <v>154</v>
      </c>
      <c r="C106" t="s">
        <v>127</v>
      </c>
      <c r="D106" t="s">
        <v>82</v>
      </c>
      <c r="E106">
        <v>3012075</v>
      </c>
      <c r="F106" t="s">
        <v>27</v>
      </c>
    </row>
    <row r="107" spans="2:6" x14ac:dyDescent="0.25">
      <c r="B107" t="s">
        <v>155</v>
      </c>
      <c r="C107" t="s">
        <v>30</v>
      </c>
      <c r="D107" t="s">
        <v>30</v>
      </c>
      <c r="E107">
        <v>3012076</v>
      </c>
      <c r="F107" t="s">
        <v>27</v>
      </c>
    </row>
    <row r="108" spans="2:6" x14ac:dyDescent="0.25">
      <c r="B108" t="s">
        <v>156</v>
      </c>
      <c r="C108" t="s">
        <v>104</v>
      </c>
      <c r="D108" t="s">
        <v>104</v>
      </c>
      <c r="E108">
        <v>3108011</v>
      </c>
      <c r="F108" t="s">
        <v>24</v>
      </c>
    </row>
    <row r="109" spans="2:6" x14ac:dyDescent="0.25">
      <c r="B109" t="s">
        <v>158</v>
      </c>
      <c r="C109" t="s">
        <v>157</v>
      </c>
      <c r="D109" t="s">
        <v>157</v>
      </c>
      <c r="E109">
        <v>3108012</v>
      </c>
      <c r="F109" t="s">
        <v>24</v>
      </c>
    </row>
    <row r="110" spans="2:6" x14ac:dyDescent="0.25">
      <c r="B110" t="s">
        <v>159</v>
      </c>
      <c r="C110" t="s">
        <v>35</v>
      </c>
      <c r="D110" t="s">
        <v>35</v>
      </c>
      <c r="E110">
        <v>3012064</v>
      </c>
      <c r="F110" t="s">
        <v>27</v>
      </c>
    </row>
    <row r="111" spans="2:6" x14ac:dyDescent="0.25">
      <c r="B111" t="s">
        <v>160</v>
      </c>
      <c r="C111" t="s">
        <v>30</v>
      </c>
      <c r="D111" t="s">
        <v>30</v>
      </c>
      <c r="E111">
        <v>3012065</v>
      </c>
      <c r="F111" t="s">
        <v>27</v>
      </c>
    </row>
    <row r="112" spans="2:6" x14ac:dyDescent="0.25">
      <c r="B112" t="s">
        <v>161</v>
      </c>
      <c r="C112" t="s">
        <v>104</v>
      </c>
      <c r="D112" t="s">
        <v>104</v>
      </c>
      <c r="E112">
        <v>3108015</v>
      </c>
      <c r="F112" t="s">
        <v>24</v>
      </c>
    </row>
    <row r="113" spans="2:6" x14ac:dyDescent="0.25">
      <c r="B113" t="s">
        <v>162</v>
      </c>
      <c r="C113" t="s">
        <v>22</v>
      </c>
      <c r="D113" t="s">
        <v>22</v>
      </c>
      <c r="E113">
        <v>3108016</v>
      </c>
      <c r="F113" t="s">
        <v>24</v>
      </c>
    </row>
    <row r="114" spans="2:6" x14ac:dyDescent="0.25">
      <c r="B114" t="s">
        <v>163</v>
      </c>
      <c r="C114" t="s">
        <v>44</v>
      </c>
      <c r="D114" t="s">
        <v>44</v>
      </c>
      <c r="E114">
        <v>3108017</v>
      </c>
      <c r="F114" t="s">
        <v>24</v>
      </c>
    </row>
    <row r="115" spans="2:6" x14ac:dyDescent="0.25">
      <c r="B115" t="s">
        <v>165</v>
      </c>
      <c r="C115" t="s">
        <v>164</v>
      </c>
      <c r="D115" t="s">
        <v>164</v>
      </c>
      <c r="E115">
        <v>3019024</v>
      </c>
      <c r="F115" t="s">
        <v>21</v>
      </c>
    </row>
    <row r="116" spans="2:6" x14ac:dyDescent="0.25">
      <c r="B116" t="s">
        <v>3400</v>
      </c>
      <c r="C116" t="s">
        <v>19</v>
      </c>
      <c r="D116" t="s">
        <v>19</v>
      </c>
      <c r="E116">
        <v>3019028</v>
      </c>
      <c r="F116" t="s">
        <v>21</v>
      </c>
    </row>
    <row r="117" spans="2:6" x14ac:dyDescent="0.25">
      <c r="B117" t="s">
        <v>166</v>
      </c>
      <c r="C117" t="s">
        <v>44</v>
      </c>
      <c r="D117" t="s">
        <v>44</v>
      </c>
      <c r="E117">
        <v>3108006</v>
      </c>
      <c r="F117" t="s">
        <v>24</v>
      </c>
    </row>
    <row r="118" spans="2:6" x14ac:dyDescent="0.25">
      <c r="B118" t="s">
        <v>167</v>
      </c>
      <c r="C118" t="s">
        <v>104</v>
      </c>
      <c r="D118" t="s">
        <v>104</v>
      </c>
      <c r="E118">
        <v>3108008</v>
      </c>
      <c r="F118" t="s">
        <v>24</v>
      </c>
    </row>
    <row r="119" spans="2:6" x14ac:dyDescent="0.25">
      <c r="B119" t="s">
        <v>169</v>
      </c>
      <c r="C119" t="s">
        <v>168</v>
      </c>
      <c r="D119" t="s">
        <v>168</v>
      </c>
      <c r="E119">
        <v>3108009</v>
      </c>
      <c r="F119" t="s">
        <v>24</v>
      </c>
    </row>
    <row r="120" spans="2:6" x14ac:dyDescent="0.25">
      <c r="B120" t="s">
        <v>170</v>
      </c>
      <c r="C120" t="s">
        <v>30</v>
      </c>
      <c r="D120" t="s">
        <v>30</v>
      </c>
      <c r="E120">
        <v>3012001</v>
      </c>
      <c r="F120" t="s">
        <v>27</v>
      </c>
    </row>
    <row r="121" spans="2:6" x14ac:dyDescent="0.25">
      <c r="B121" t="s">
        <v>171</v>
      </c>
      <c r="C121" t="s">
        <v>28</v>
      </c>
      <c r="D121" t="s">
        <v>28</v>
      </c>
      <c r="E121">
        <v>3012002</v>
      </c>
      <c r="F121" t="s">
        <v>27</v>
      </c>
    </row>
    <row r="122" spans="2:6" x14ac:dyDescent="0.25">
      <c r="B122" t="s">
        <v>172</v>
      </c>
      <c r="C122" t="s">
        <v>32</v>
      </c>
      <c r="D122" t="s">
        <v>32</v>
      </c>
      <c r="E122">
        <v>3012003</v>
      </c>
      <c r="F122" t="s">
        <v>27</v>
      </c>
    </row>
    <row r="123" spans="2:6" x14ac:dyDescent="0.25">
      <c r="B123" t="s">
        <v>173</v>
      </c>
      <c r="C123" t="s">
        <v>164</v>
      </c>
      <c r="D123" t="s">
        <v>164</v>
      </c>
      <c r="E123">
        <v>3019029</v>
      </c>
      <c r="F123" t="s">
        <v>21</v>
      </c>
    </row>
    <row r="124" spans="2:6" x14ac:dyDescent="0.25">
      <c r="B124" t="s">
        <v>174</v>
      </c>
      <c r="C124" t="s">
        <v>25</v>
      </c>
      <c r="D124" t="s">
        <v>25</v>
      </c>
      <c r="E124">
        <v>3012004</v>
      </c>
      <c r="F124" t="s">
        <v>27</v>
      </c>
    </row>
    <row r="125" spans="2:6" x14ac:dyDescent="0.25">
      <c r="B125" t="s">
        <v>175</v>
      </c>
      <c r="C125" t="s">
        <v>28</v>
      </c>
      <c r="D125" t="s">
        <v>28</v>
      </c>
      <c r="E125">
        <v>3012005</v>
      </c>
      <c r="F125" t="s">
        <v>27</v>
      </c>
    </row>
    <row r="126" spans="2:6" x14ac:dyDescent="0.25">
      <c r="B126" t="s">
        <v>176</v>
      </c>
      <c r="C126" t="s">
        <v>35</v>
      </c>
      <c r="D126" t="s">
        <v>35</v>
      </c>
      <c r="E126">
        <v>3012006</v>
      </c>
      <c r="F126" t="s">
        <v>27</v>
      </c>
    </row>
    <row r="127" spans="2:6" x14ac:dyDescent="0.25">
      <c r="B127" t="s">
        <v>177</v>
      </c>
      <c r="C127" t="s">
        <v>30</v>
      </c>
      <c r="D127" t="s">
        <v>30</v>
      </c>
      <c r="E127">
        <v>3012007</v>
      </c>
      <c r="F127" t="s">
        <v>27</v>
      </c>
    </row>
    <row r="128" spans="2:6" x14ac:dyDescent="0.25">
      <c r="B128" t="s">
        <v>178</v>
      </c>
      <c r="C128" t="s">
        <v>25</v>
      </c>
      <c r="D128" t="s">
        <v>25</v>
      </c>
      <c r="E128">
        <v>3012008</v>
      </c>
      <c r="F128" t="s">
        <v>27</v>
      </c>
    </row>
    <row r="129" spans="2:6" x14ac:dyDescent="0.25">
      <c r="B129" t="s">
        <v>179</v>
      </c>
      <c r="C129" t="s">
        <v>32</v>
      </c>
      <c r="D129" t="s">
        <v>32</v>
      </c>
      <c r="E129">
        <v>3012009</v>
      </c>
      <c r="F129" t="s">
        <v>27</v>
      </c>
    </row>
    <row r="130" spans="2:6" x14ac:dyDescent="0.25">
      <c r="B130" t="s">
        <v>180</v>
      </c>
      <c r="C130" t="s">
        <v>30</v>
      </c>
      <c r="D130" t="s">
        <v>30</v>
      </c>
      <c r="E130">
        <v>3012010</v>
      </c>
      <c r="F130" t="s">
        <v>27</v>
      </c>
    </row>
    <row r="131" spans="2:6" x14ac:dyDescent="0.25">
      <c r="B131" t="s">
        <v>181</v>
      </c>
      <c r="C131" t="s">
        <v>22</v>
      </c>
      <c r="D131" t="s">
        <v>22</v>
      </c>
      <c r="E131">
        <v>3108021</v>
      </c>
      <c r="F131" t="s">
        <v>24</v>
      </c>
    </row>
    <row r="132" spans="2:6" x14ac:dyDescent="0.25">
      <c r="B132" t="s">
        <v>182</v>
      </c>
      <c r="C132" t="s">
        <v>22</v>
      </c>
      <c r="D132" t="s">
        <v>22</v>
      </c>
      <c r="E132">
        <v>3108013</v>
      </c>
      <c r="F132" t="s">
        <v>24</v>
      </c>
    </row>
    <row r="133" spans="2:6" x14ac:dyDescent="0.25">
      <c r="B133" t="s">
        <v>183</v>
      </c>
      <c r="C133" t="s">
        <v>90</v>
      </c>
      <c r="D133" t="s">
        <v>90</v>
      </c>
      <c r="E133">
        <v>3108014</v>
      </c>
      <c r="F133" t="s">
        <v>24</v>
      </c>
    </row>
    <row r="134" spans="2:6" x14ac:dyDescent="0.25">
      <c r="B134" t="s">
        <v>185</v>
      </c>
      <c r="C134" t="s">
        <v>184</v>
      </c>
      <c r="D134" t="s">
        <v>3322</v>
      </c>
      <c r="E134">
        <v>3108018</v>
      </c>
      <c r="F134" t="s">
        <v>24</v>
      </c>
    </row>
    <row r="135" spans="2:6" x14ac:dyDescent="0.25">
      <c r="B135" t="s">
        <v>186</v>
      </c>
      <c r="C135" t="s">
        <v>184</v>
      </c>
      <c r="D135" t="s">
        <v>3322</v>
      </c>
      <c r="E135">
        <v>3108020</v>
      </c>
      <c r="F135" t="s">
        <v>24</v>
      </c>
    </row>
    <row r="136" spans="2:6" x14ac:dyDescent="0.25">
      <c r="B136" t="s">
        <v>187</v>
      </c>
      <c r="C136" t="s">
        <v>46</v>
      </c>
      <c r="D136" t="s">
        <v>46</v>
      </c>
      <c r="E136">
        <v>3108023</v>
      </c>
      <c r="F136" t="s">
        <v>24</v>
      </c>
    </row>
    <row r="137" spans="2:6" x14ac:dyDescent="0.25">
      <c r="B137" t="s">
        <v>188</v>
      </c>
      <c r="C137" t="s">
        <v>184</v>
      </c>
      <c r="D137" t="s">
        <v>3322</v>
      </c>
      <c r="E137">
        <v>3108025</v>
      </c>
      <c r="F137" t="s">
        <v>24</v>
      </c>
    </row>
    <row r="138" spans="2:6" x14ac:dyDescent="0.25">
      <c r="B138" t="s">
        <v>189</v>
      </c>
      <c r="C138" t="s">
        <v>168</v>
      </c>
      <c r="D138" t="s">
        <v>168</v>
      </c>
      <c r="E138">
        <v>3108028</v>
      </c>
      <c r="F138" t="s">
        <v>24</v>
      </c>
    </row>
    <row r="139" spans="2:6" x14ac:dyDescent="0.25">
      <c r="B139" t="s">
        <v>190</v>
      </c>
      <c r="C139" t="s">
        <v>22</v>
      </c>
      <c r="D139" t="s">
        <v>22</v>
      </c>
      <c r="E139">
        <v>3108038</v>
      </c>
      <c r="F139" t="s">
        <v>24</v>
      </c>
    </row>
    <row r="140" spans="2:6" x14ac:dyDescent="0.25">
      <c r="B140" t="s">
        <v>191</v>
      </c>
      <c r="C140" t="s">
        <v>35</v>
      </c>
      <c r="D140" t="s">
        <v>35</v>
      </c>
      <c r="E140">
        <v>3012078</v>
      </c>
      <c r="F140" t="s">
        <v>27</v>
      </c>
    </row>
    <row r="141" spans="2:6" x14ac:dyDescent="0.25">
      <c r="B141" t="s">
        <v>192</v>
      </c>
      <c r="C141" t="s">
        <v>104</v>
      </c>
      <c r="D141" t="s">
        <v>104</v>
      </c>
      <c r="E141">
        <v>3108037</v>
      </c>
      <c r="F141" t="s">
        <v>24</v>
      </c>
    </row>
    <row r="142" spans="2:6" x14ac:dyDescent="0.25">
      <c r="B142" t="s">
        <v>193</v>
      </c>
      <c r="C142" t="s">
        <v>35</v>
      </c>
      <c r="D142" t="s">
        <v>35</v>
      </c>
      <c r="E142">
        <v>3012080</v>
      </c>
      <c r="F142" t="s">
        <v>27</v>
      </c>
    </row>
    <row r="143" spans="2:6" x14ac:dyDescent="0.25">
      <c r="B143" t="s">
        <v>194</v>
      </c>
      <c r="C143" t="s">
        <v>168</v>
      </c>
      <c r="D143" t="s">
        <v>168</v>
      </c>
      <c r="E143">
        <v>3108029</v>
      </c>
      <c r="F143" t="s">
        <v>24</v>
      </c>
    </row>
    <row r="144" spans="2:6" x14ac:dyDescent="0.25">
      <c r="B144" t="s">
        <v>195</v>
      </c>
      <c r="C144" t="s">
        <v>184</v>
      </c>
      <c r="D144" t="s">
        <v>3322</v>
      </c>
      <c r="E144">
        <v>3108032</v>
      </c>
      <c r="F144" t="s">
        <v>24</v>
      </c>
    </row>
    <row r="145" spans="2:6" x14ac:dyDescent="0.25">
      <c r="B145" t="s">
        <v>196</v>
      </c>
      <c r="C145" t="s">
        <v>168</v>
      </c>
      <c r="D145" t="s">
        <v>168</v>
      </c>
      <c r="E145">
        <v>3108034</v>
      </c>
      <c r="F145" t="s">
        <v>24</v>
      </c>
    </row>
    <row r="146" spans="2:6" x14ac:dyDescent="0.25">
      <c r="B146" t="s">
        <v>198</v>
      </c>
      <c r="C146" t="s">
        <v>197</v>
      </c>
      <c r="D146" t="s">
        <v>197</v>
      </c>
      <c r="E146">
        <v>3108035</v>
      </c>
      <c r="F146" t="s">
        <v>24</v>
      </c>
    </row>
    <row r="147" spans="2:6" x14ac:dyDescent="0.25">
      <c r="B147" t="s">
        <v>199</v>
      </c>
      <c r="C147" t="s">
        <v>35</v>
      </c>
      <c r="D147" t="s">
        <v>35</v>
      </c>
      <c r="E147">
        <v>3012057</v>
      </c>
      <c r="F147" t="s">
        <v>27</v>
      </c>
    </row>
    <row r="148" spans="2:6" x14ac:dyDescent="0.25">
      <c r="B148" t="s">
        <v>200</v>
      </c>
      <c r="C148" t="s">
        <v>28</v>
      </c>
      <c r="D148" t="s">
        <v>28</v>
      </c>
      <c r="E148">
        <v>3012068</v>
      </c>
      <c r="F148" t="s">
        <v>27</v>
      </c>
    </row>
    <row r="149" spans="2:6" x14ac:dyDescent="0.25">
      <c r="B149" t="s">
        <v>201</v>
      </c>
      <c r="C149" t="s">
        <v>30</v>
      </c>
      <c r="D149" t="s">
        <v>30</v>
      </c>
      <c r="E149">
        <v>3012063</v>
      </c>
      <c r="F149" t="s">
        <v>27</v>
      </c>
    </row>
    <row r="150" spans="2:6" x14ac:dyDescent="0.25">
      <c r="B150" t="s">
        <v>202</v>
      </c>
      <c r="C150" t="s">
        <v>197</v>
      </c>
      <c r="D150" t="s">
        <v>197</v>
      </c>
      <c r="E150">
        <v>3108019</v>
      </c>
      <c r="F150" t="s">
        <v>24</v>
      </c>
    </row>
    <row r="151" spans="2:6" x14ac:dyDescent="0.25">
      <c r="B151" t="s">
        <v>203</v>
      </c>
      <c r="C151" t="s">
        <v>104</v>
      </c>
      <c r="D151" t="s">
        <v>104</v>
      </c>
      <c r="E151">
        <v>3108024</v>
      </c>
      <c r="F151" t="s">
        <v>24</v>
      </c>
    </row>
    <row r="152" spans="2:6" x14ac:dyDescent="0.25">
      <c r="B152" t="s">
        <v>204</v>
      </c>
      <c r="C152" t="s">
        <v>90</v>
      </c>
      <c r="D152" t="s">
        <v>90</v>
      </c>
      <c r="E152">
        <v>3108026</v>
      </c>
      <c r="F152" t="s">
        <v>24</v>
      </c>
    </row>
    <row r="153" spans="2:6" x14ac:dyDescent="0.25">
      <c r="B153" t="s">
        <v>205</v>
      </c>
      <c r="C153" t="s">
        <v>184</v>
      </c>
      <c r="D153" t="s">
        <v>3322</v>
      </c>
      <c r="E153">
        <v>3108027</v>
      </c>
      <c r="F153" t="s">
        <v>24</v>
      </c>
    </row>
    <row r="154" spans="2:6" x14ac:dyDescent="0.25">
      <c r="B154" t="s">
        <v>206</v>
      </c>
      <c r="C154" t="s">
        <v>46</v>
      </c>
      <c r="D154" t="s">
        <v>46</v>
      </c>
      <c r="E154">
        <v>3108030</v>
      </c>
      <c r="F154" t="s">
        <v>24</v>
      </c>
    </row>
    <row r="155" spans="2:6" x14ac:dyDescent="0.25">
      <c r="B155" t="s">
        <v>207</v>
      </c>
      <c r="C155" t="s">
        <v>44</v>
      </c>
      <c r="D155" t="s">
        <v>44</v>
      </c>
      <c r="E155">
        <v>3108031</v>
      </c>
      <c r="F155" t="s">
        <v>24</v>
      </c>
    </row>
    <row r="156" spans="2:6" x14ac:dyDescent="0.25">
      <c r="B156" t="s">
        <v>208</v>
      </c>
      <c r="C156" t="s">
        <v>157</v>
      </c>
      <c r="D156" t="s">
        <v>157</v>
      </c>
      <c r="E156">
        <v>3108033</v>
      </c>
      <c r="F156" t="s">
        <v>24</v>
      </c>
    </row>
    <row r="157" spans="2:6" x14ac:dyDescent="0.25">
      <c r="B157" t="s">
        <v>209</v>
      </c>
      <c r="C157" t="s">
        <v>44</v>
      </c>
      <c r="D157" t="s">
        <v>44</v>
      </c>
      <c r="E157">
        <v>3108036</v>
      </c>
      <c r="F157" t="s">
        <v>24</v>
      </c>
    </row>
    <row r="158" spans="2:6" x14ac:dyDescent="0.25">
      <c r="B158" t="s">
        <v>210</v>
      </c>
      <c r="C158" t="s">
        <v>197</v>
      </c>
      <c r="D158" t="s">
        <v>197</v>
      </c>
      <c r="E158">
        <v>3108040</v>
      </c>
      <c r="F158" t="s">
        <v>24</v>
      </c>
    </row>
    <row r="159" spans="2:6" x14ac:dyDescent="0.25">
      <c r="B159" t="s">
        <v>211</v>
      </c>
      <c r="C159" t="s">
        <v>44</v>
      </c>
      <c r="D159" t="s">
        <v>44</v>
      </c>
      <c r="E159">
        <v>3108042</v>
      </c>
      <c r="F159" t="s">
        <v>24</v>
      </c>
    </row>
    <row r="160" spans="2:6" x14ac:dyDescent="0.25">
      <c r="B160" t="s">
        <v>212</v>
      </c>
      <c r="C160" t="s">
        <v>104</v>
      </c>
      <c r="D160" t="s">
        <v>104</v>
      </c>
      <c r="E160">
        <v>3108043</v>
      </c>
      <c r="F160" t="s">
        <v>24</v>
      </c>
    </row>
    <row r="161" spans="2:6" x14ac:dyDescent="0.25">
      <c r="B161" t="s">
        <v>213</v>
      </c>
      <c r="C161" t="s">
        <v>90</v>
      </c>
      <c r="D161" t="s">
        <v>90</v>
      </c>
      <c r="E161">
        <v>3108044</v>
      </c>
      <c r="F161" t="s">
        <v>24</v>
      </c>
    </row>
    <row r="162" spans="2:6" x14ac:dyDescent="0.25">
      <c r="B162" t="s">
        <v>214</v>
      </c>
      <c r="C162" t="s">
        <v>197</v>
      </c>
      <c r="D162" t="s">
        <v>197</v>
      </c>
      <c r="E162">
        <v>3108045</v>
      </c>
      <c r="F162" t="s">
        <v>24</v>
      </c>
    </row>
    <row r="163" spans="2:6" x14ac:dyDescent="0.25">
      <c r="B163" t="s">
        <v>215</v>
      </c>
      <c r="C163" t="s">
        <v>104</v>
      </c>
      <c r="D163" t="s">
        <v>104</v>
      </c>
      <c r="E163">
        <v>3108047</v>
      </c>
      <c r="F163" t="s">
        <v>24</v>
      </c>
    </row>
    <row r="164" spans="2:6" x14ac:dyDescent="0.25">
      <c r="B164" t="s">
        <v>216</v>
      </c>
      <c r="C164" t="s">
        <v>22</v>
      </c>
      <c r="D164" t="s">
        <v>22</v>
      </c>
      <c r="E164">
        <v>3108050</v>
      </c>
      <c r="F164" t="s">
        <v>24</v>
      </c>
    </row>
    <row r="165" spans="2:6" x14ac:dyDescent="0.25">
      <c r="B165" t="s">
        <v>217</v>
      </c>
      <c r="C165" t="s">
        <v>28</v>
      </c>
      <c r="D165" t="s">
        <v>28</v>
      </c>
      <c r="E165">
        <v>3012077</v>
      </c>
      <c r="F165" t="s">
        <v>27</v>
      </c>
    </row>
    <row r="166" spans="2:6" x14ac:dyDescent="0.25">
      <c r="B166" t="s">
        <v>218</v>
      </c>
      <c r="C166" t="s">
        <v>90</v>
      </c>
      <c r="D166" t="s">
        <v>90</v>
      </c>
      <c r="E166">
        <v>3108049</v>
      </c>
      <c r="F166" t="s">
        <v>24</v>
      </c>
    </row>
    <row r="167" spans="2:6" x14ac:dyDescent="0.25">
      <c r="B167" t="s">
        <v>219</v>
      </c>
      <c r="C167" t="s">
        <v>30</v>
      </c>
      <c r="D167" t="s">
        <v>30</v>
      </c>
      <c r="E167">
        <v>3012104</v>
      </c>
      <c r="F167" t="s">
        <v>27</v>
      </c>
    </row>
    <row r="168" spans="2:6" x14ac:dyDescent="0.25">
      <c r="B168" t="s">
        <v>221</v>
      </c>
      <c r="C168" t="s">
        <v>220</v>
      </c>
      <c r="D168" t="s">
        <v>220</v>
      </c>
      <c r="E168">
        <v>3017021</v>
      </c>
      <c r="F168" t="s">
        <v>116</v>
      </c>
    </row>
    <row r="169" spans="2:6" x14ac:dyDescent="0.25">
      <c r="B169" t="s">
        <v>222</v>
      </c>
      <c r="C169" t="s">
        <v>82</v>
      </c>
      <c r="D169" t="s">
        <v>82</v>
      </c>
      <c r="E169">
        <v>3012098</v>
      </c>
      <c r="F169" t="s">
        <v>27</v>
      </c>
    </row>
    <row r="170" spans="2:6" x14ac:dyDescent="0.25">
      <c r="B170" t="s">
        <v>224</v>
      </c>
      <c r="C170" t="s">
        <v>223</v>
      </c>
      <c r="D170" t="s">
        <v>228</v>
      </c>
      <c r="E170">
        <v>3017022</v>
      </c>
      <c r="F170" t="s">
        <v>116</v>
      </c>
    </row>
    <row r="171" spans="2:6" x14ac:dyDescent="0.25">
      <c r="B171" t="s">
        <v>225</v>
      </c>
      <c r="C171" t="s">
        <v>220</v>
      </c>
      <c r="D171" t="s">
        <v>220</v>
      </c>
      <c r="E171">
        <v>3017023</v>
      </c>
      <c r="F171" t="s">
        <v>116</v>
      </c>
    </row>
    <row r="172" spans="2:6" x14ac:dyDescent="0.25">
      <c r="B172" t="s">
        <v>227</v>
      </c>
      <c r="C172" t="s">
        <v>226</v>
      </c>
      <c r="D172" t="s">
        <v>737</v>
      </c>
      <c r="E172">
        <v>3017024</v>
      </c>
      <c r="F172" t="s">
        <v>116</v>
      </c>
    </row>
    <row r="173" spans="2:6" x14ac:dyDescent="0.25">
      <c r="B173" t="s">
        <v>229</v>
      </c>
      <c r="C173" t="s">
        <v>228</v>
      </c>
      <c r="D173" t="s">
        <v>226</v>
      </c>
      <c r="E173">
        <v>3017027</v>
      </c>
      <c r="F173" t="s">
        <v>116</v>
      </c>
    </row>
    <row r="174" spans="2:6" x14ac:dyDescent="0.25">
      <c r="B174" t="s">
        <v>230</v>
      </c>
      <c r="C174" t="s">
        <v>223</v>
      </c>
      <c r="D174" t="s">
        <v>228</v>
      </c>
      <c r="E174">
        <v>3017028</v>
      </c>
      <c r="F174" t="s">
        <v>116</v>
      </c>
    </row>
    <row r="175" spans="2:6" x14ac:dyDescent="0.25">
      <c r="B175" t="s">
        <v>231</v>
      </c>
      <c r="C175" t="s">
        <v>82</v>
      </c>
      <c r="D175" t="s">
        <v>82</v>
      </c>
      <c r="E175">
        <v>3012079</v>
      </c>
      <c r="F175" t="s">
        <v>27</v>
      </c>
    </row>
    <row r="176" spans="2:6" x14ac:dyDescent="0.25">
      <c r="B176" t="s">
        <v>232</v>
      </c>
      <c r="C176" t="s">
        <v>220</v>
      </c>
      <c r="D176" t="s">
        <v>220</v>
      </c>
      <c r="E176">
        <v>3017029</v>
      </c>
      <c r="F176" t="s">
        <v>116</v>
      </c>
    </row>
    <row r="177" spans="2:6" x14ac:dyDescent="0.25">
      <c r="B177" t="s">
        <v>234</v>
      </c>
      <c r="C177" t="s">
        <v>233</v>
      </c>
      <c r="D177" t="s">
        <v>233</v>
      </c>
      <c r="E177">
        <v>3017030</v>
      </c>
      <c r="F177" t="s">
        <v>116</v>
      </c>
    </row>
    <row r="178" spans="2:6" x14ac:dyDescent="0.25">
      <c r="B178" t="s">
        <v>235</v>
      </c>
      <c r="C178" t="s">
        <v>25</v>
      </c>
      <c r="D178" t="s">
        <v>25</v>
      </c>
      <c r="E178">
        <v>3012105</v>
      </c>
      <c r="F178" t="s">
        <v>27</v>
      </c>
    </row>
    <row r="179" spans="2:6" x14ac:dyDescent="0.25">
      <c r="B179" t="s">
        <v>236</v>
      </c>
      <c r="C179" t="s">
        <v>35</v>
      </c>
      <c r="D179" t="s">
        <v>35</v>
      </c>
      <c r="E179">
        <v>3012106</v>
      </c>
      <c r="F179" t="s">
        <v>27</v>
      </c>
    </row>
    <row r="180" spans="2:6" x14ac:dyDescent="0.25">
      <c r="B180" t="s">
        <v>237</v>
      </c>
      <c r="C180" t="s">
        <v>28</v>
      </c>
      <c r="D180" t="s">
        <v>28</v>
      </c>
      <c r="E180">
        <v>3012107</v>
      </c>
      <c r="F180" t="s">
        <v>27</v>
      </c>
    </row>
    <row r="181" spans="2:6" x14ac:dyDescent="0.25">
      <c r="B181" t="s">
        <v>238</v>
      </c>
      <c r="C181" t="s">
        <v>82</v>
      </c>
      <c r="D181" t="s">
        <v>82</v>
      </c>
      <c r="E181">
        <v>3012108</v>
      </c>
      <c r="F181" t="s">
        <v>27</v>
      </c>
    </row>
    <row r="182" spans="2:6" x14ac:dyDescent="0.25">
      <c r="B182" t="s">
        <v>239</v>
      </c>
      <c r="C182" t="s">
        <v>58</v>
      </c>
      <c r="D182" t="s">
        <v>82</v>
      </c>
      <c r="E182">
        <v>3012109</v>
      </c>
      <c r="F182" t="s">
        <v>27</v>
      </c>
    </row>
    <row r="183" spans="2:6" x14ac:dyDescent="0.25">
      <c r="B183" t="s">
        <v>240</v>
      </c>
      <c r="C183" t="s">
        <v>30</v>
      </c>
      <c r="D183" t="s">
        <v>30</v>
      </c>
      <c r="E183">
        <v>3012110</v>
      </c>
      <c r="F183" t="s">
        <v>27</v>
      </c>
    </row>
    <row r="184" spans="2:6" x14ac:dyDescent="0.25">
      <c r="B184" t="s">
        <v>241</v>
      </c>
      <c r="C184" t="s">
        <v>32</v>
      </c>
      <c r="D184" t="s">
        <v>32</v>
      </c>
      <c r="E184">
        <v>3012111</v>
      </c>
      <c r="F184" t="s">
        <v>27</v>
      </c>
    </row>
    <row r="185" spans="2:6" x14ac:dyDescent="0.25">
      <c r="B185" t="s">
        <v>243</v>
      </c>
      <c r="C185" t="s">
        <v>242</v>
      </c>
      <c r="D185" t="s">
        <v>242</v>
      </c>
      <c r="E185">
        <v>3017026</v>
      </c>
      <c r="F185" t="s">
        <v>116</v>
      </c>
    </row>
    <row r="186" spans="2:6" x14ac:dyDescent="0.25">
      <c r="B186" t="s">
        <v>244</v>
      </c>
      <c r="C186" t="s">
        <v>220</v>
      </c>
      <c r="D186" t="s">
        <v>220</v>
      </c>
      <c r="E186">
        <v>3017031</v>
      </c>
      <c r="F186" t="s">
        <v>116</v>
      </c>
    </row>
    <row r="187" spans="2:6" x14ac:dyDescent="0.25">
      <c r="B187" t="s">
        <v>246</v>
      </c>
      <c r="C187" t="s">
        <v>245</v>
      </c>
      <c r="D187" t="s">
        <v>245</v>
      </c>
      <c r="E187">
        <v>3017032</v>
      </c>
      <c r="F187" t="s">
        <v>116</v>
      </c>
    </row>
    <row r="188" spans="2:6" x14ac:dyDescent="0.25">
      <c r="B188" t="s">
        <v>247</v>
      </c>
      <c r="C188" t="s">
        <v>25</v>
      </c>
      <c r="D188" t="s">
        <v>25</v>
      </c>
      <c r="E188">
        <v>3012113</v>
      </c>
      <c r="F188" t="s">
        <v>27</v>
      </c>
    </row>
    <row r="189" spans="2:6" x14ac:dyDescent="0.25">
      <c r="B189" t="s">
        <v>248</v>
      </c>
      <c r="C189" t="s">
        <v>30</v>
      </c>
      <c r="D189" t="s">
        <v>30</v>
      </c>
      <c r="E189">
        <v>3012114</v>
      </c>
      <c r="F189" t="s">
        <v>27</v>
      </c>
    </row>
    <row r="190" spans="2:6" x14ac:dyDescent="0.25">
      <c r="B190" t="s">
        <v>249</v>
      </c>
      <c r="C190" t="s">
        <v>30</v>
      </c>
      <c r="D190" t="s">
        <v>30</v>
      </c>
      <c r="E190">
        <v>3012115</v>
      </c>
      <c r="F190" t="s">
        <v>27</v>
      </c>
    </row>
    <row r="191" spans="2:6" x14ac:dyDescent="0.25">
      <c r="B191" t="s">
        <v>250</v>
      </c>
      <c r="C191" t="s">
        <v>32</v>
      </c>
      <c r="D191" t="s">
        <v>32</v>
      </c>
      <c r="E191">
        <v>3012116</v>
      </c>
      <c r="F191" t="s">
        <v>27</v>
      </c>
    </row>
    <row r="192" spans="2:6" x14ac:dyDescent="0.25">
      <c r="B192" t="s">
        <v>251</v>
      </c>
      <c r="C192" t="s">
        <v>25</v>
      </c>
      <c r="D192" t="s">
        <v>25</v>
      </c>
      <c r="E192">
        <v>3012117</v>
      </c>
      <c r="F192" t="s">
        <v>27</v>
      </c>
    </row>
    <row r="193" spans="2:6" x14ac:dyDescent="0.25">
      <c r="B193" t="s">
        <v>252</v>
      </c>
      <c r="C193" t="s">
        <v>28</v>
      </c>
      <c r="D193" t="s">
        <v>28</v>
      </c>
      <c r="E193">
        <v>3012118</v>
      </c>
      <c r="F193" t="s">
        <v>27</v>
      </c>
    </row>
    <row r="194" spans="2:6" x14ac:dyDescent="0.25">
      <c r="B194" t="s">
        <v>253</v>
      </c>
      <c r="C194" t="s">
        <v>127</v>
      </c>
      <c r="D194" t="s">
        <v>82</v>
      </c>
      <c r="E194">
        <v>3012119</v>
      </c>
      <c r="F194" t="s">
        <v>27</v>
      </c>
    </row>
    <row r="195" spans="2:6" x14ac:dyDescent="0.25">
      <c r="B195" t="s">
        <v>254</v>
      </c>
      <c r="C195" t="s">
        <v>32</v>
      </c>
      <c r="D195" t="s">
        <v>32</v>
      </c>
      <c r="E195">
        <v>3012120</v>
      </c>
      <c r="F195" t="s">
        <v>27</v>
      </c>
    </row>
    <row r="196" spans="2:6" x14ac:dyDescent="0.25">
      <c r="B196" t="s">
        <v>256</v>
      </c>
      <c r="C196" t="s">
        <v>255</v>
      </c>
      <c r="D196" t="s">
        <v>255</v>
      </c>
      <c r="E196">
        <v>3014010</v>
      </c>
      <c r="F196" t="s">
        <v>257</v>
      </c>
    </row>
    <row r="197" spans="2:6" x14ac:dyDescent="0.25">
      <c r="B197" t="s">
        <v>258</v>
      </c>
      <c r="C197" t="s">
        <v>42</v>
      </c>
      <c r="D197" t="s">
        <v>42</v>
      </c>
      <c r="E197">
        <v>3098023</v>
      </c>
      <c r="F197" t="s">
        <v>41</v>
      </c>
    </row>
    <row r="198" spans="2:6" x14ac:dyDescent="0.25">
      <c r="B198" t="s">
        <v>259</v>
      </c>
      <c r="C198" t="s">
        <v>88</v>
      </c>
      <c r="D198" t="s">
        <v>88</v>
      </c>
      <c r="E198">
        <v>3098024</v>
      </c>
      <c r="F198" t="s">
        <v>41</v>
      </c>
    </row>
    <row r="199" spans="2:6" x14ac:dyDescent="0.25">
      <c r="B199" t="s">
        <v>260</v>
      </c>
      <c r="C199" t="s">
        <v>88</v>
      </c>
      <c r="D199" t="s">
        <v>88</v>
      </c>
      <c r="E199">
        <v>3098025</v>
      </c>
      <c r="F199" t="s">
        <v>41</v>
      </c>
    </row>
    <row r="200" spans="2:6" x14ac:dyDescent="0.25">
      <c r="B200" t="s">
        <v>261</v>
      </c>
      <c r="C200" t="s">
        <v>42</v>
      </c>
      <c r="D200" t="s">
        <v>42</v>
      </c>
      <c r="E200">
        <v>3098026</v>
      </c>
      <c r="F200" t="s">
        <v>41</v>
      </c>
    </row>
    <row r="201" spans="2:6" x14ac:dyDescent="0.25">
      <c r="B201" t="s">
        <v>262</v>
      </c>
      <c r="C201" t="s">
        <v>88</v>
      </c>
      <c r="D201" t="s">
        <v>88</v>
      </c>
      <c r="E201">
        <v>3098027</v>
      </c>
      <c r="F201" t="s">
        <v>41</v>
      </c>
    </row>
    <row r="202" spans="2:6" x14ac:dyDescent="0.25">
      <c r="B202" t="s">
        <v>263</v>
      </c>
      <c r="C202" t="s">
        <v>39</v>
      </c>
      <c r="D202" t="s">
        <v>39</v>
      </c>
      <c r="E202">
        <v>3098028</v>
      </c>
      <c r="F202" t="s">
        <v>41</v>
      </c>
    </row>
    <row r="203" spans="2:6" x14ac:dyDescent="0.25">
      <c r="B203" t="s">
        <v>264</v>
      </c>
      <c r="C203" t="s">
        <v>42</v>
      </c>
      <c r="D203" t="s">
        <v>42</v>
      </c>
      <c r="E203">
        <v>3098029</v>
      </c>
      <c r="F203" t="s">
        <v>41</v>
      </c>
    </row>
    <row r="204" spans="2:6" x14ac:dyDescent="0.25">
      <c r="B204" t="s">
        <v>265</v>
      </c>
      <c r="C204" t="s">
        <v>242</v>
      </c>
      <c r="D204" t="s">
        <v>242</v>
      </c>
      <c r="E204">
        <v>3017015</v>
      </c>
      <c r="F204" t="s">
        <v>116</v>
      </c>
    </row>
    <row r="205" spans="2:6" x14ac:dyDescent="0.25">
      <c r="B205" t="s">
        <v>266</v>
      </c>
      <c r="C205" t="s">
        <v>242</v>
      </c>
      <c r="D205" t="s">
        <v>242</v>
      </c>
      <c r="E205">
        <v>3017091</v>
      </c>
      <c r="F205" t="s">
        <v>116</v>
      </c>
    </row>
    <row r="206" spans="2:6" x14ac:dyDescent="0.25">
      <c r="B206" t="s">
        <v>268</v>
      </c>
      <c r="C206" t="s">
        <v>267</v>
      </c>
      <c r="D206" t="s">
        <v>267</v>
      </c>
      <c r="E206">
        <v>3098030</v>
      </c>
      <c r="F206" t="s">
        <v>41</v>
      </c>
    </row>
    <row r="207" spans="2:6" x14ac:dyDescent="0.25">
      <c r="B207" t="s">
        <v>269</v>
      </c>
      <c r="C207" t="s">
        <v>88</v>
      </c>
      <c r="D207" t="s">
        <v>88</v>
      </c>
      <c r="E207">
        <v>3098031</v>
      </c>
      <c r="F207" t="s">
        <v>41</v>
      </c>
    </row>
    <row r="208" spans="2:6" x14ac:dyDescent="0.25">
      <c r="B208" t="s">
        <v>270</v>
      </c>
      <c r="C208" t="s">
        <v>88</v>
      </c>
      <c r="D208" t="s">
        <v>39</v>
      </c>
      <c r="E208">
        <v>3098032</v>
      </c>
      <c r="F208" t="s">
        <v>41</v>
      </c>
    </row>
    <row r="209" spans="2:6" x14ac:dyDescent="0.25">
      <c r="B209" t="s">
        <v>271</v>
      </c>
      <c r="C209" t="s">
        <v>42</v>
      </c>
      <c r="D209" t="s">
        <v>42</v>
      </c>
      <c r="E209">
        <v>3098033</v>
      </c>
      <c r="F209" t="s">
        <v>41</v>
      </c>
    </row>
    <row r="210" spans="2:6" x14ac:dyDescent="0.25">
      <c r="B210" t="s">
        <v>272</v>
      </c>
      <c r="C210" t="s">
        <v>267</v>
      </c>
      <c r="D210" t="s">
        <v>267</v>
      </c>
      <c r="E210">
        <v>3098034</v>
      </c>
      <c r="F210" t="s">
        <v>41</v>
      </c>
    </row>
    <row r="211" spans="2:6" x14ac:dyDescent="0.25">
      <c r="B211" t="s">
        <v>273</v>
      </c>
      <c r="C211" t="s">
        <v>42</v>
      </c>
      <c r="D211" t="s">
        <v>42</v>
      </c>
      <c r="E211">
        <v>3098035</v>
      </c>
      <c r="F211" t="s">
        <v>41</v>
      </c>
    </row>
    <row r="212" spans="2:6" x14ac:dyDescent="0.25">
      <c r="B212" t="s">
        <v>274</v>
      </c>
      <c r="C212" t="s">
        <v>39</v>
      </c>
      <c r="D212" t="s">
        <v>39</v>
      </c>
      <c r="E212">
        <v>3098036</v>
      </c>
      <c r="F212" t="s">
        <v>41</v>
      </c>
    </row>
    <row r="213" spans="2:6" x14ac:dyDescent="0.25">
      <c r="B213" t="s">
        <v>275</v>
      </c>
      <c r="C213" t="s">
        <v>88</v>
      </c>
      <c r="D213" t="s">
        <v>88</v>
      </c>
      <c r="E213">
        <v>3098040</v>
      </c>
      <c r="F213" t="s">
        <v>41</v>
      </c>
    </row>
    <row r="214" spans="2:6" x14ac:dyDescent="0.25">
      <c r="B214" t="s">
        <v>276</v>
      </c>
      <c r="C214" t="s">
        <v>88</v>
      </c>
      <c r="D214" t="s">
        <v>88</v>
      </c>
      <c r="E214">
        <v>3098041</v>
      </c>
      <c r="F214" t="s">
        <v>41</v>
      </c>
    </row>
    <row r="215" spans="2:6" x14ac:dyDescent="0.25">
      <c r="B215" t="s">
        <v>277</v>
      </c>
      <c r="C215" t="s">
        <v>267</v>
      </c>
      <c r="D215" t="s">
        <v>267</v>
      </c>
      <c r="E215">
        <v>3098042</v>
      </c>
      <c r="F215" t="s">
        <v>41</v>
      </c>
    </row>
    <row r="216" spans="2:6" x14ac:dyDescent="0.25">
      <c r="B216" t="s">
        <v>278</v>
      </c>
      <c r="C216" t="s">
        <v>267</v>
      </c>
      <c r="D216" t="s">
        <v>267</v>
      </c>
      <c r="E216">
        <v>3098043</v>
      </c>
      <c r="F216" t="s">
        <v>41</v>
      </c>
    </row>
    <row r="217" spans="2:6" x14ac:dyDescent="0.25">
      <c r="B217" t="s">
        <v>279</v>
      </c>
      <c r="C217" t="s">
        <v>39</v>
      </c>
      <c r="D217" t="s">
        <v>39</v>
      </c>
      <c r="E217">
        <v>3098044</v>
      </c>
      <c r="F217" t="s">
        <v>41</v>
      </c>
    </row>
    <row r="218" spans="2:6" x14ac:dyDescent="0.25">
      <c r="B218" t="s">
        <v>280</v>
      </c>
      <c r="C218" t="s">
        <v>39</v>
      </c>
      <c r="D218" t="s">
        <v>39</v>
      </c>
      <c r="E218">
        <v>3098045</v>
      </c>
      <c r="F218" t="s">
        <v>41</v>
      </c>
    </row>
    <row r="219" spans="2:6" x14ac:dyDescent="0.25">
      <c r="B219" t="s">
        <v>281</v>
      </c>
      <c r="C219" t="s">
        <v>39</v>
      </c>
      <c r="D219" t="s">
        <v>39</v>
      </c>
      <c r="E219">
        <v>3098046</v>
      </c>
      <c r="F219" t="s">
        <v>41</v>
      </c>
    </row>
    <row r="220" spans="2:6" x14ac:dyDescent="0.25">
      <c r="B220" t="s">
        <v>282</v>
      </c>
      <c r="C220" t="s">
        <v>42</v>
      </c>
      <c r="D220" t="s">
        <v>42</v>
      </c>
      <c r="E220">
        <v>3098047</v>
      </c>
      <c r="F220" t="s">
        <v>41</v>
      </c>
    </row>
    <row r="221" spans="2:6" x14ac:dyDescent="0.25">
      <c r="B221" t="s">
        <v>283</v>
      </c>
      <c r="C221" t="s">
        <v>39</v>
      </c>
      <c r="D221" t="s">
        <v>39</v>
      </c>
      <c r="E221">
        <v>3098048</v>
      </c>
      <c r="F221" t="s">
        <v>41</v>
      </c>
    </row>
    <row r="222" spans="2:6" x14ac:dyDescent="0.25">
      <c r="B222" t="s">
        <v>284</v>
      </c>
      <c r="C222" t="s">
        <v>42</v>
      </c>
      <c r="D222" t="s">
        <v>42</v>
      </c>
      <c r="E222">
        <v>3098049</v>
      </c>
      <c r="F222" t="s">
        <v>41</v>
      </c>
    </row>
    <row r="223" spans="2:6" x14ac:dyDescent="0.25">
      <c r="B223" t="s">
        <v>285</v>
      </c>
      <c r="C223" t="s">
        <v>39</v>
      </c>
      <c r="D223" t="s">
        <v>39</v>
      </c>
      <c r="E223">
        <v>3098050</v>
      </c>
      <c r="F223" t="s">
        <v>41</v>
      </c>
    </row>
    <row r="224" spans="2:6" x14ac:dyDescent="0.25">
      <c r="B224" t="s">
        <v>286</v>
      </c>
      <c r="C224" t="s">
        <v>42</v>
      </c>
      <c r="D224" t="s">
        <v>42</v>
      </c>
      <c r="E224">
        <v>3098051</v>
      </c>
      <c r="F224" t="s">
        <v>41</v>
      </c>
    </row>
    <row r="225" spans="2:6" x14ac:dyDescent="0.25">
      <c r="B225" t="s">
        <v>287</v>
      </c>
      <c r="C225" t="s">
        <v>267</v>
      </c>
      <c r="D225" t="s">
        <v>267</v>
      </c>
      <c r="E225">
        <v>3098052</v>
      </c>
      <c r="F225" t="s">
        <v>41</v>
      </c>
    </row>
    <row r="226" spans="2:6" x14ac:dyDescent="0.25">
      <c r="B226" t="s">
        <v>288</v>
      </c>
      <c r="C226" t="s">
        <v>267</v>
      </c>
      <c r="D226" t="s">
        <v>267</v>
      </c>
      <c r="E226">
        <v>3098053</v>
      </c>
      <c r="F226" t="s">
        <v>41</v>
      </c>
    </row>
    <row r="227" spans="2:6" x14ac:dyDescent="0.25">
      <c r="B227" t="s">
        <v>289</v>
      </c>
      <c r="C227" t="s">
        <v>267</v>
      </c>
      <c r="D227" t="s">
        <v>267</v>
      </c>
      <c r="E227">
        <v>3098054</v>
      </c>
      <c r="F227" t="s">
        <v>41</v>
      </c>
    </row>
    <row r="228" spans="2:6" x14ac:dyDescent="0.25">
      <c r="B228" t="s">
        <v>290</v>
      </c>
      <c r="C228" t="s">
        <v>88</v>
      </c>
      <c r="D228" t="s">
        <v>88</v>
      </c>
      <c r="E228">
        <v>3098055</v>
      </c>
      <c r="F228" t="s">
        <v>41</v>
      </c>
    </row>
    <row r="229" spans="2:6" x14ac:dyDescent="0.25">
      <c r="B229" t="s">
        <v>291</v>
      </c>
      <c r="C229" t="s">
        <v>88</v>
      </c>
      <c r="D229" t="s">
        <v>88</v>
      </c>
      <c r="E229">
        <v>3098056</v>
      </c>
      <c r="F229" t="s">
        <v>41</v>
      </c>
    </row>
    <row r="230" spans="2:6" x14ac:dyDescent="0.25">
      <c r="B230" t="s">
        <v>292</v>
      </c>
      <c r="C230" t="s">
        <v>267</v>
      </c>
      <c r="D230" t="s">
        <v>267</v>
      </c>
      <c r="E230">
        <v>3098057</v>
      </c>
      <c r="F230" t="s">
        <v>41</v>
      </c>
    </row>
    <row r="231" spans="2:6" x14ac:dyDescent="0.25">
      <c r="B231" t="s">
        <v>294</v>
      </c>
      <c r="C231" t="s">
        <v>293</v>
      </c>
      <c r="D231" t="s">
        <v>293</v>
      </c>
      <c r="E231">
        <v>3019022</v>
      </c>
      <c r="F231" t="s">
        <v>21</v>
      </c>
    </row>
    <row r="232" spans="2:6" x14ac:dyDescent="0.25">
      <c r="B232" t="s">
        <v>295</v>
      </c>
      <c r="C232" t="s">
        <v>19</v>
      </c>
      <c r="D232" t="s">
        <v>19</v>
      </c>
      <c r="E232">
        <v>3019023</v>
      </c>
      <c r="F232" t="s">
        <v>21</v>
      </c>
    </row>
    <row r="233" spans="2:6" x14ac:dyDescent="0.25">
      <c r="B233" t="s">
        <v>296</v>
      </c>
      <c r="C233" t="s">
        <v>164</v>
      </c>
      <c r="D233" t="s">
        <v>164</v>
      </c>
      <c r="E233">
        <v>3019025</v>
      </c>
      <c r="F233" t="s">
        <v>21</v>
      </c>
    </row>
    <row r="234" spans="2:6" x14ac:dyDescent="0.25">
      <c r="B234" t="s">
        <v>297</v>
      </c>
      <c r="C234" t="s">
        <v>293</v>
      </c>
      <c r="D234" t="s">
        <v>293</v>
      </c>
      <c r="E234">
        <v>3019026</v>
      </c>
      <c r="F234" t="s">
        <v>21</v>
      </c>
    </row>
    <row r="235" spans="2:6" x14ac:dyDescent="0.25">
      <c r="B235" t="s">
        <v>298</v>
      </c>
      <c r="C235" t="s">
        <v>293</v>
      </c>
      <c r="D235" t="s">
        <v>293</v>
      </c>
      <c r="E235">
        <v>3019027</v>
      </c>
      <c r="F235" t="s">
        <v>21</v>
      </c>
    </row>
    <row r="236" spans="2:6" x14ac:dyDescent="0.25">
      <c r="B236" t="s">
        <v>299</v>
      </c>
      <c r="C236" t="s">
        <v>19</v>
      </c>
      <c r="D236" t="s">
        <v>19</v>
      </c>
      <c r="E236">
        <v>3019031</v>
      </c>
      <c r="F236" t="s">
        <v>21</v>
      </c>
    </row>
    <row r="237" spans="2:6" x14ac:dyDescent="0.25">
      <c r="B237" t="s">
        <v>300</v>
      </c>
      <c r="C237" t="s">
        <v>293</v>
      </c>
      <c r="D237" t="s">
        <v>293</v>
      </c>
      <c r="E237">
        <v>3019032</v>
      </c>
      <c r="F237" t="s">
        <v>21</v>
      </c>
    </row>
    <row r="238" spans="2:6" x14ac:dyDescent="0.25">
      <c r="B238" t="s">
        <v>301</v>
      </c>
      <c r="C238" t="s">
        <v>293</v>
      </c>
      <c r="D238" t="s">
        <v>293</v>
      </c>
      <c r="E238">
        <v>3019033</v>
      </c>
      <c r="F238" t="s">
        <v>21</v>
      </c>
    </row>
    <row r="239" spans="2:6" x14ac:dyDescent="0.25">
      <c r="B239" t="s">
        <v>302</v>
      </c>
      <c r="C239" t="s">
        <v>164</v>
      </c>
      <c r="D239" t="s">
        <v>164</v>
      </c>
      <c r="E239">
        <v>3019034</v>
      </c>
      <c r="F239" t="s">
        <v>21</v>
      </c>
    </row>
    <row r="240" spans="2:6" x14ac:dyDescent="0.25">
      <c r="B240" t="s">
        <v>303</v>
      </c>
      <c r="C240" t="s">
        <v>164</v>
      </c>
      <c r="D240" t="s">
        <v>164</v>
      </c>
      <c r="E240">
        <v>3019035</v>
      </c>
      <c r="F240" t="s">
        <v>21</v>
      </c>
    </row>
    <row r="241" spans="2:6" x14ac:dyDescent="0.25">
      <c r="B241" t="s">
        <v>304</v>
      </c>
      <c r="C241" t="s">
        <v>293</v>
      </c>
      <c r="D241" t="s">
        <v>293</v>
      </c>
      <c r="E241">
        <v>3019036</v>
      </c>
      <c r="F241" t="s">
        <v>21</v>
      </c>
    </row>
    <row r="242" spans="2:6" x14ac:dyDescent="0.25">
      <c r="B242" t="s">
        <v>306</v>
      </c>
      <c r="C242" t="s">
        <v>305</v>
      </c>
      <c r="D242" t="s">
        <v>305</v>
      </c>
      <c r="E242">
        <v>3018137</v>
      </c>
      <c r="F242" t="s">
        <v>307</v>
      </c>
    </row>
    <row r="243" spans="2:6" x14ac:dyDescent="0.25">
      <c r="B243" t="s">
        <v>309</v>
      </c>
      <c r="C243" t="s">
        <v>308</v>
      </c>
      <c r="D243" t="s">
        <v>308</v>
      </c>
      <c r="E243">
        <v>3018138</v>
      </c>
      <c r="F243" t="s">
        <v>307</v>
      </c>
    </row>
    <row r="244" spans="2:6" x14ac:dyDescent="0.25">
      <c r="B244" t="s">
        <v>310</v>
      </c>
      <c r="C244" t="s">
        <v>46</v>
      </c>
      <c r="D244" t="s">
        <v>46</v>
      </c>
      <c r="E244">
        <v>3108039</v>
      </c>
      <c r="F244" t="s">
        <v>24</v>
      </c>
    </row>
    <row r="245" spans="2:6" x14ac:dyDescent="0.25">
      <c r="B245" t="s">
        <v>311</v>
      </c>
      <c r="C245" t="s">
        <v>30</v>
      </c>
      <c r="D245" t="s">
        <v>30</v>
      </c>
      <c r="E245">
        <v>3012081</v>
      </c>
      <c r="F245" t="s">
        <v>27</v>
      </c>
    </row>
    <row r="246" spans="2:6" x14ac:dyDescent="0.25">
      <c r="B246" t="s">
        <v>312</v>
      </c>
      <c r="C246" t="s">
        <v>35</v>
      </c>
      <c r="D246" t="s">
        <v>35</v>
      </c>
      <c r="E246">
        <v>3012082</v>
      </c>
      <c r="F246" t="s">
        <v>27</v>
      </c>
    </row>
    <row r="247" spans="2:6" x14ac:dyDescent="0.25">
      <c r="B247" t="s">
        <v>313</v>
      </c>
      <c r="C247" t="s">
        <v>25</v>
      </c>
      <c r="D247" t="s">
        <v>25</v>
      </c>
      <c r="E247">
        <v>3012083</v>
      </c>
      <c r="F247" t="s">
        <v>27</v>
      </c>
    </row>
    <row r="248" spans="2:6" x14ac:dyDescent="0.25">
      <c r="B248" t="s">
        <v>314</v>
      </c>
      <c r="C248" t="s">
        <v>32</v>
      </c>
      <c r="D248" t="s">
        <v>32</v>
      </c>
      <c r="E248">
        <v>3012084</v>
      </c>
      <c r="F248" t="s">
        <v>27</v>
      </c>
    </row>
    <row r="249" spans="2:6" x14ac:dyDescent="0.25">
      <c r="B249" t="s">
        <v>315</v>
      </c>
      <c r="C249" t="s">
        <v>28</v>
      </c>
      <c r="D249" t="s">
        <v>28</v>
      </c>
      <c r="E249">
        <v>3012085</v>
      </c>
      <c r="F249" t="s">
        <v>27</v>
      </c>
    </row>
    <row r="250" spans="2:6" x14ac:dyDescent="0.25">
      <c r="B250" t="s">
        <v>316</v>
      </c>
      <c r="C250" t="s">
        <v>30</v>
      </c>
      <c r="D250" t="s">
        <v>30</v>
      </c>
      <c r="E250">
        <v>3012086</v>
      </c>
      <c r="F250" t="s">
        <v>27</v>
      </c>
    </row>
    <row r="251" spans="2:6" x14ac:dyDescent="0.25">
      <c r="B251" t="s">
        <v>317</v>
      </c>
      <c r="C251" t="s">
        <v>30</v>
      </c>
      <c r="D251" t="s">
        <v>30</v>
      </c>
      <c r="E251">
        <v>3012087</v>
      </c>
      <c r="F251" t="s">
        <v>27</v>
      </c>
    </row>
    <row r="252" spans="2:6" x14ac:dyDescent="0.25">
      <c r="B252" t="s">
        <v>318</v>
      </c>
      <c r="C252" t="s">
        <v>30</v>
      </c>
      <c r="D252" t="s">
        <v>30</v>
      </c>
      <c r="E252">
        <v>3012088</v>
      </c>
      <c r="F252" t="s">
        <v>27</v>
      </c>
    </row>
    <row r="253" spans="2:6" x14ac:dyDescent="0.25">
      <c r="B253" t="s">
        <v>319</v>
      </c>
      <c r="C253" t="s">
        <v>168</v>
      </c>
      <c r="D253" t="s">
        <v>168</v>
      </c>
      <c r="E253">
        <v>3108046</v>
      </c>
      <c r="F253" t="s">
        <v>24</v>
      </c>
    </row>
    <row r="254" spans="2:6" x14ac:dyDescent="0.25">
      <c r="B254" t="s">
        <v>320</v>
      </c>
      <c r="C254" t="s">
        <v>104</v>
      </c>
      <c r="D254" t="s">
        <v>104</v>
      </c>
      <c r="E254">
        <v>3108048</v>
      </c>
      <c r="F254" t="s">
        <v>24</v>
      </c>
    </row>
    <row r="255" spans="2:6" x14ac:dyDescent="0.25">
      <c r="B255" t="s">
        <v>321</v>
      </c>
      <c r="C255" t="s">
        <v>35</v>
      </c>
      <c r="D255" t="s">
        <v>35</v>
      </c>
      <c r="E255">
        <v>3012089</v>
      </c>
      <c r="F255" t="s">
        <v>27</v>
      </c>
    </row>
    <row r="256" spans="2:6" x14ac:dyDescent="0.25">
      <c r="B256" t="s">
        <v>322</v>
      </c>
      <c r="C256" t="s">
        <v>28</v>
      </c>
      <c r="D256" t="s">
        <v>28</v>
      </c>
      <c r="E256">
        <v>3012090</v>
      </c>
      <c r="F256" t="s">
        <v>27</v>
      </c>
    </row>
    <row r="257" spans="2:6" x14ac:dyDescent="0.25">
      <c r="B257" t="s">
        <v>323</v>
      </c>
      <c r="C257" t="s">
        <v>25</v>
      </c>
      <c r="D257" t="s">
        <v>25</v>
      </c>
      <c r="E257">
        <v>3012091</v>
      </c>
      <c r="F257" t="s">
        <v>27</v>
      </c>
    </row>
    <row r="258" spans="2:6" x14ac:dyDescent="0.25">
      <c r="B258" t="s">
        <v>324</v>
      </c>
      <c r="C258" t="s">
        <v>30</v>
      </c>
      <c r="D258" t="s">
        <v>30</v>
      </c>
      <c r="E258">
        <v>3012092</v>
      </c>
      <c r="F258" t="s">
        <v>27</v>
      </c>
    </row>
    <row r="259" spans="2:6" x14ac:dyDescent="0.25">
      <c r="B259" t="s">
        <v>325</v>
      </c>
      <c r="C259" t="s">
        <v>104</v>
      </c>
      <c r="D259" t="s">
        <v>104</v>
      </c>
      <c r="E259">
        <v>3108041</v>
      </c>
      <c r="F259" t="s">
        <v>24</v>
      </c>
    </row>
    <row r="260" spans="2:6" x14ac:dyDescent="0.25">
      <c r="B260" t="s">
        <v>326</v>
      </c>
      <c r="C260" t="s">
        <v>25</v>
      </c>
      <c r="D260" t="s">
        <v>25</v>
      </c>
      <c r="E260">
        <v>3012093</v>
      </c>
      <c r="F260" t="s">
        <v>27</v>
      </c>
    </row>
    <row r="261" spans="2:6" x14ac:dyDescent="0.25">
      <c r="B261" t="s">
        <v>327</v>
      </c>
      <c r="C261" t="s">
        <v>25</v>
      </c>
      <c r="D261" t="s">
        <v>25</v>
      </c>
      <c r="E261">
        <v>3012096</v>
      </c>
      <c r="F261" t="s">
        <v>27</v>
      </c>
    </row>
    <row r="262" spans="2:6" x14ac:dyDescent="0.25">
      <c r="B262" t="s">
        <v>328</v>
      </c>
      <c r="C262" t="s">
        <v>30</v>
      </c>
      <c r="D262" t="s">
        <v>30</v>
      </c>
      <c r="E262">
        <v>3012097</v>
      </c>
      <c r="F262" t="s">
        <v>27</v>
      </c>
    </row>
    <row r="263" spans="2:6" x14ac:dyDescent="0.25">
      <c r="B263" t="s">
        <v>329</v>
      </c>
      <c r="C263" t="s">
        <v>30</v>
      </c>
      <c r="D263" t="s">
        <v>30</v>
      </c>
      <c r="E263">
        <v>3012099</v>
      </c>
      <c r="F263" t="s">
        <v>27</v>
      </c>
    </row>
    <row r="264" spans="2:6" x14ac:dyDescent="0.25">
      <c r="B264" t="s">
        <v>330</v>
      </c>
      <c r="C264" t="s">
        <v>30</v>
      </c>
      <c r="D264" t="s">
        <v>30</v>
      </c>
      <c r="E264">
        <v>3012100</v>
      </c>
      <c r="F264" t="s">
        <v>27</v>
      </c>
    </row>
    <row r="265" spans="2:6" x14ac:dyDescent="0.25">
      <c r="B265" t="s">
        <v>331</v>
      </c>
      <c r="C265" t="s">
        <v>32</v>
      </c>
      <c r="D265" t="s">
        <v>32</v>
      </c>
      <c r="E265">
        <v>3012101</v>
      </c>
      <c r="F265" t="s">
        <v>27</v>
      </c>
    </row>
    <row r="266" spans="2:6" x14ac:dyDescent="0.25">
      <c r="B266" t="s">
        <v>332</v>
      </c>
      <c r="C266" t="s">
        <v>30</v>
      </c>
      <c r="D266" t="s">
        <v>30</v>
      </c>
      <c r="E266">
        <v>3012102</v>
      </c>
      <c r="F266" t="s">
        <v>27</v>
      </c>
    </row>
    <row r="267" spans="2:6" x14ac:dyDescent="0.25">
      <c r="B267" t="s">
        <v>333</v>
      </c>
      <c r="C267" t="s">
        <v>30</v>
      </c>
      <c r="D267" t="s">
        <v>30</v>
      </c>
      <c r="E267">
        <v>3012103</v>
      </c>
      <c r="F267" t="s">
        <v>27</v>
      </c>
    </row>
    <row r="268" spans="2:6" x14ac:dyDescent="0.25">
      <c r="B268" t="s">
        <v>335</v>
      </c>
      <c r="C268" t="s">
        <v>334</v>
      </c>
      <c r="D268" t="s">
        <v>334</v>
      </c>
      <c r="E268">
        <v>3018119</v>
      </c>
      <c r="F268" t="s">
        <v>307</v>
      </c>
    </row>
    <row r="269" spans="2:6" x14ac:dyDescent="0.25">
      <c r="B269" t="s">
        <v>337</v>
      </c>
      <c r="C269" t="s">
        <v>336</v>
      </c>
      <c r="D269" t="s">
        <v>336</v>
      </c>
      <c r="E269">
        <v>3018127</v>
      </c>
      <c r="F269" t="s">
        <v>307</v>
      </c>
    </row>
    <row r="270" spans="2:6" x14ac:dyDescent="0.25">
      <c r="B270" t="s">
        <v>339</v>
      </c>
      <c r="C270" t="s">
        <v>338</v>
      </c>
      <c r="D270" t="s">
        <v>338</v>
      </c>
      <c r="E270">
        <v>3018139</v>
      </c>
      <c r="F270" t="s">
        <v>307</v>
      </c>
    </row>
    <row r="271" spans="2:6" x14ac:dyDescent="0.25">
      <c r="B271" t="s">
        <v>340</v>
      </c>
      <c r="C271" t="s">
        <v>334</v>
      </c>
      <c r="D271" t="s">
        <v>334</v>
      </c>
      <c r="E271">
        <v>3018140</v>
      </c>
      <c r="F271" t="s">
        <v>307</v>
      </c>
    </row>
    <row r="272" spans="2:6" x14ac:dyDescent="0.25">
      <c r="B272" t="s">
        <v>341</v>
      </c>
      <c r="C272" t="s">
        <v>305</v>
      </c>
      <c r="D272" t="s">
        <v>305</v>
      </c>
      <c r="E272">
        <v>3018141</v>
      </c>
      <c r="F272" t="s">
        <v>307</v>
      </c>
    </row>
    <row r="273" spans="2:6" x14ac:dyDescent="0.25">
      <c r="B273" t="s">
        <v>343</v>
      </c>
      <c r="C273" t="s">
        <v>342</v>
      </c>
      <c r="D273" t="s">
        <v>342</v>
      </c>
      <c r="E273">
        <v>3018142</v>
      </c>
      <c r="F273" t="s">
        <v>307</v>
      </c>
    </row>
    <row r="274" spans="2:6" x14ac:dyDescent="0.25">
      <c r="B274" t="s">
        <v>344</v>
      </c>
      <c r="C274" t="s">
        <v>334</v>
      </c>
      <c r="D274" t="s">
        <v>334</v>
      </c>
      <c r="E274">
        <v>3018143</v>
      </c>
      <c r="F274" t="s">
        <v>307</v>
      </c>
    </row>
    <row r="275" spans="2:6" x14ac:dyDescent="0.25">
      <c r="B275" t="s">
        <v>346</v>
      </c>
      <c r="C275" t="s">
        <v>345</v>
      </c>
      <c r="D275" t="s">
        <v>345</v>
      </c>
      <c r="E275">
        <v>3018144</v>
      </c>
      <c r="F275" t="s">
        <v>307</v>
      </c>
    </row>
    <row r="276" spans="2:6" x14ac:dyDescent="0.25">
      <c r="B276" t="s">
        <v>347</v>
      </c>
      <c r="C276" t="s">
        <v>308</v>
      </c>
      <c r="D276" t="s">
        <v>308</v>
      </c>
      <c r="E276">
        <v>3018146</v>
      </c>
      <c r="F276" t="s">
        <v>307</v>
      </c>
    </row>
    <row r="277" spans="2:6" x14ac:dyDescent="0.25">
      <c r="B277" t="s">
        <v>348</v>
      </c>
      <c r="C277" t="s">
        <v>334</v>
      </c>
      <c r="D277" t="s">
        <v>334</v>
      </c>
      <c r="E277">
        <v>3018133</v>
      </c>
      <c r="F277" t="s">
        <v>307</v>
      </c>
    </row>
    <row r="278" spans="2:6" x14ac:dyDescent="0.25">
      <c r="B278" t="s">
        <v>349</v>
      </c>
      <c r="C278" t="s">
        <v>308</v>
      </c>
      <c r="D278" t="s">
        <v>308</v>
      </c>
      <c r="E278">
        <v>3018148</v>
      </c>
      <c r="F278" t="s">
        <v>307</v>
      </c>
    </row>
    <row r="279" spans="2:6" x14ac:dyDescent="0.25">
      <c r="B279" t="s">
        <v>351</v>
      </c>
      <c r="C279" t="s">
        <v>350</v>
      </c>
      <c r="D279" t="s">
        <v>350</v>
      </c>
      <c r="E279">
        <v>3018149</v>
      </c>
      <c r="F279" t="s">
        <v>307</v>
      </c>
    </row>
    <row r="280" spans="2:6" x14ac:dyDescent="0.25">
      <c r="B280" t="s">
        <v>352</v>
      </c>
      <c r="C280" t="s">
        <v>336</v>
      </c>
      <c r="D280" t="s">
        <v>336</v>
      </c>
      <c r="E280">
        <v>3018150</v>
      </c>
      <c r="F280" t="s">
        <v>307</v>
      </c>
    </row>
    <row r="281" spans="2:6" x14ac:dyDescent="0.25">
      <c r="B281" t="s">
        <v>353</v>
      </c>
      <c r="C281" t="s">
        <v>305</v>
      </c>
      <c r="D281" t="s">
        <v>305</v>
      </c>
      <c r="E281">
        <v>3018151</v>
      </c>
      <c r="F281" t="s">
        <v>307</v>
      </c>
    </row>
    <row r="282" spans="2:6" x14ac:dyDescent="0.25">
      <c r="B282" t="s">
        <v>354</v>
      </c>
      <c r="C282" t="s">
        <v>334</v>
      </c>
      <c r="D282" t="s">
        <v>334</v>
      </c>
      <c r="E282">
        <v>3018153</v>
      </c>
      <c r="F282" t="s">
        <v>307</v>
      </c>
    </row>
    <row r="283" spans="2:6" x14ac:dyDescent="0.25">
      <c r="B283" t="s">
        <v>355</v>
      </c>
      <c r="C283" t="s">
        <v>308</v>
      </c>
      <c r="D283" t="s">
        <v>308</v>
      </c>
      <c r="E283">
        <v>3018154</v>
      </c>
      <c r="F283" t="s">
        <v>307</v>
      </c>
    </row>
    <row r="284" spans="2:6" x14ac:dyDescent="0.25">
      <c r="B284" t="s">
        <v>356</v>
      </c>
      <c r="C284" t="s">
        <v>336</v>
      </c>
      <c r="D284" t="s">
        <v>336</v>
      </c>
      <c r="E284">
        <v>3018129</v>
      </c>
      <c r="F284" t="s">
        <v>307</v>
      </c>
    </row>
    <row r="285" spans="2:6" x14ac:dyDescent="0.25">
      <c r="B285" t="s">
        <v>357</v>
      </c>
      <c r="C285" t="s">
        <v>350</v>
      </c>
      <c r="D285" t="s">
        <v>350</v>
      </c>
      <c r="E285">
        <v>3018155</v>
      </c>
      <c r="F285" t="s">
        <v>307</v>
      </c>
    </row>
    <row r="286" spans="2:6" x14ac:dyDescent="0.25">
      <c r="B286" t="s">
        <v>358</v>
      </c>
      <c r="C286" t="s">
        <v>308</v>
      </c>
      <c r="D286" t="s">
        <v>308</v>
      </c>
      <c r="E286">
        <v>3018156</v>
      </c>
      <c r="F286" t="s">
        <v>307</v>
      </c>
    </row>
    <row r="287" spans="2:6" x14ac:dyDescent="0.25">
      <c r="B287" t="s">
        <v>359</v>
      </c>
      <c r="C287" t="s">
        <v>338</v>
      </c>
      <c r="D287" t="s">
        <v>338</v>
      </c>
      <c r="E287">
        <v>3018157</v>
      </c>
      <c r="F287" t="s">
        <v>307</v>
      </c>
    </row>
    <row r="288" spans="2:6" x14ac:dyDescent="0.25">
      <c r="B288" t="s">
        <v>360</v>
      </c>
      <c r="C288" t="s">
        <v>305</v>
      </c>
      <c r="D288" t="s">
        <v>305</v>
      </c>
      <c r="E288">
        <v>3018159</v>
      </c>
      <c r="F288" t="s">
        <v>307</v>
      </c>
    </row>
    <row r="289" spans="2:6" x14ac:dyDescent="0.25">
      <c r="B289" t="s">
        <v>361</v>
      </c>
      <c r="C289" t="s">
        <v>336</v>
      </c>
      <c r="D289" t="s">
        <v>336</v>
      </c>
      <c r="E289">
        <v>3018160</v>
      </c>
      <c r="F289" t="s">
        <v>307</v>
      </c>
    </row>
    <row r="290" spans="2:6" x14ac:dyDescent="0.25">
      <c r="B290" t="s">
        <v>363</v>
      </c>
      <c r="C290" t="s">
        <v>362</v>
      </c>
      <c r="D290" t="s">
        <v>362</v>
      </c>
      <c r="E290">
        <v>3097003</v>
      </c>
      <c r="F290" t="s">
        <v>147</v>
      </c>
    </row>
    <row r="291" spans="2:6" x14ac:dyDescent="0.25">
      <c r="B291" t="s">
        <v>365</v>
      </c>
      <c r="C291" t="s">
        <v>364</v>
      </c>
      <c r="D291" t="s">
        <v>364</v>
      </c>
      <c r="E291">
        <v>3097004</v>
      </c>
      <c r="F291" t="s">
        <v>147</v>
      </c>
    </row>
    <row r="292" spans="2:6" x14ac:dyDescent="0.25">
      <c r="B292" t="s">
        <v>366</v>
      </c>
      <c r="C292" t="s">
        <v>145</v>
      </c>
      <c r="D292" t="s">
        <v>145</v>
      </c>
      <c r="E292">
        <v>3097005</v>
      </c>
      <c r="F292" t="s">
        <v>147</v>
      </c>
    </row>
    <row r="293" spans="2:6" x14ac:dyDescent="0.25">
      <c r="B293" t="s">
        <v>367</v>
      </c>
      <c r="C293" t="s">
        <v>145</v>
      </c>
      <c r="D293" t="s">
        <v>145</v>
      </c>
      <c r="E293">
        <v>3097006</v>
      </c>
      <c r="F293" t="s">
        <v>147</v>
      </c>
    </row>
    <row r="294" spans="2:6" x14ac:dyDescent="0.25">
      <c r="B294" t="s">
        <v>369</v>
      </c>
      <c r="C294" t="s">
        <v>368</v>
      </c>
      <c r="D294" t="s">
        <v>368</v>
      </c>
      <c r="E294">
        <v>3097007</v>
      </c>
      <c r="F294" t="s">
        <v>147</v>
      </c>
    </row>
    <row r="295" spans="2:6" x14ac:dyDescent="0.25">
      <c r="B295" t="s">
        <v>371</v>
      </c>
      <c r="C295" t="s">
        <v>370</v>
      </c>
      <c r="D295" t="s">
        <v>370</v>
      </c>
      <c r="E295">
        <v>3097008</v>
      </c>
      <c r="F295" t="s">
        <v>147</v>
      </c>
    </row>
    <row r="296" spans="2:6" x14ac:dyDescent="0.25">
      <c r="B296" t="s">
        <v>372</v>
      </c>
      <c r="C296" t="s">
        <v>362</v>
      </c>
      <c r="D296" t="s">
        <v>362</v>
      </c>
      <c r="E296">
        <v>3097009</v>
      </c>
      <c r="F296" t="s">
        <v>147</v>
      </c>
    </row>
    <row r="297" spans="2:6" x14ac:dyDescent="0.25">
      <c r="B297" t="s">
        <v>373</v>
      </c>
      <c r="C297" t="s">
        <v>145</v>
      </c>
      <c r="D297" t="s">
        <v>145</v>
      </c>
      <c r="E297">
        <v>3097010</v>
      </c>
      <c r="F297" t="s">
        <v>147</v>
      </c>
    </row>
    <row r="298" spans="2:6" x14ac:dyDescent="0.25">
      <c r="B298" t="s">
        <v>374</v>
      </c>
      <c r="C298" t="s">
        <v>145</v>
      </c>
      <c r="D298" t="s">
        <v>145</v>
      </c>
      <c r="E298">
        <v>3097012</v>
      </c>
      <c r="F298" t="s">
        <v>147</v>
      </c>
    </row>
    <row r="299" spans="2:6" x14ac:dyDescent="0.25">
      <c r="B299" t="s">
        <v>376</v>
      </c>
      <c r="C299" t="s">
        <v>375</v>
      </c>
      <c r="D299" t="s">
        <v>375</v>
      </c>
      <c r="E299">
        <v>3097013</v>
      </c>
      <c r="F299" t="s">
        <v>147</v>
      </c>
    </row>
    <row r="300" spans="2:6" x14ac:dyDescent="0.25">
      <c r="B300" t="s">
        <v>377</v>
      </c>
      <c r="C300" t="s">
        <v>375</v>
      </c>
      <c r="D300" t="s">
        <v>375</v>
      </c>
      <c r="E300">
        <v>3097014</v>
      </c>
      <c r="F300" t="s">
        <v>147</v>
      </c>
    </row>
    <row r="301" spans="2:6" x14ac:dyDescent="0.25">
      <c r="B301" t="s">
        <v>378</v>
      </c>
      <c r="C301" t="s">
        <v>145</v>
      </c>
      <c r="D301" t="s">
        <v>145</v>
      </c>
      <c r="E301">
        <v>3097016</v>
      </c>
      <c r="F301" t="s">
        <v>147</v>
      </c>
    </row>
    <row r="302" spans="2:6" x14ac:dyDescent="0.25">
      <c r="B302" t="s">
        <v>379</v>
      </c>
      <c r="C302" t="s">
        <v>145</v>
      </c>
      <c r="D302" t="s">
        <v>145</v>
      </c>
      <c r="E302">
        <v>3097017</v>
      </c>
      <c r="F302" t="s">
        <v>147</v>
      </c>
    </row>
    <row r="303" spans="2:6" x14ac:dyDescent="0.25">
      <c r="B303" t="s">
        <v>380</v>
      </c>
      <c r="C303" t="s">
        <v>368</v>
      </c>
      <c r="D303" t="s">
        <v>368</v>
      </c>
      <c r="E303">
        <v>3097018</v>
      </c>
      <c r="F303" t="s">
        <v>147</v>
      </c>
    </row>
    <row r="304" spans="2:6" x14ac:dyDescent="0.25">
      <c r="B304" t="s">
        <v>382</v>
      </c>
      <c r="C304" t="s">
        <v>381</v>
      </c>
      <c r="D304" t="s">
        <v>381</v>
      </c>
      <c r="E304">
        <v>3020070</v>
      </c>
      <c r="F304" t="s">
        <v>383</v>
      </c>
    </row>
    <row r="305" spans="2:6" x14ac:dyDescent="0.25">
      <c r="B305" t="s">
        <v>384</v>
      </c>
      <c r="C305" t="s">
        <v>362</v>
      </c>
      <c r="D305" t="s">
        <v>362</v>
      </c>
      <c r="E305">
        <v>3097019</v>
      </c>
      <c r="F305" t="s">
        <v>147</v>
      </c>
    </row>
    <row r="306" spans="2:6" x14ac:dyDescent="0.25">
      <c r="B306" t="s">
        <v>385</v>
      </c>
      <c r="C306" t="s">
        <v>145</v>
      </c>
      <c r="D306" t="s">
        <v>145</v>
      </c>
      <c r="E306">
        <v>3097020</v>
      </c>
      <c r="F306" t="s">
        <v>147</v>
      </c>
    </row>
    <row r="307" spans="2:6" x14ac:dyDescent="0.25">
      <c r="B307" t="s">
        <v>386</v>
      </c>
      <c r="C307" t="s">
        <v>362</v>
      </c>
      <c r="D307" t="s">
        <v>362</v>
      </c>
      <c r="E307">
        <v>3097021</v>
      </c>
      <c r="F307" t="s">
        <v>147</v>
      </c>
    </row>
    <row r="308" spans="2:6" x14ac:dyDescent="0.25">
      <c r="B308" t="s">
        <v>387</v>
      </c>
      <c r="C308" t="s">
        <v>364</v>
      </c>
      <c r="D308" t="s">
        <v>364</v>
      </c>
      <c r="E308">
        <v>3097022</v>
      </c>
      <c r="F308" t="s">
        <v>147</v>
      </c>
    </row>
    <row r="309" spans="2:6" x14ac:dyDescent="0.25">
      <c r="B309" t="s">
        <v>388</v>
      </c>
      <c r="C309" t="s">
        <v>370</v>
      </c>
      <c r="D309" t="s">
        <v>370</v>
      </c>
      <c r="E309">
        <v>3097023</v>
      </c>
      <c r="F309" t="s">
        <v>147</v>
      </c>
    </row>
    <row r="310" spans="2:6" x14ac:dyDescent="0.25">
      <c r="B310" t="s">
        <v>389</v>
      </c>
      <c r="C310" t="s">
        <v>362</v>
      </c>
      <c r="D310" t="s">
        <v>362</v>
      </c>
      <c r="E310">
        <v>3097024</v>
      </c>
      <c r="F310" t="s">
        <v>147</v>
      </c>
    </row>
    <row r="311" spans="2:6" x14ac:dyDescent="0.25">
      <c r="B311" t="s">
        <v>390</v>
      </c>
      <c r="C311" t="s">
        <v>368</v>
      </c>
      <c r="D311" t="s">
        <v>368</v>
      </c>
      <c r="E311">
        <v>3097025</v>
      </c>
      <c r="F311" t="s">
        <v>147</v>
      </c>
    </row>
    <row r="312" spans="2:6" x14ac:dyDescent="0.25">
      <c r="B312" t="s">
        <v>391</v>
      </c>
      <c r="C312" t="s">
        <v>362</v>
      </c>
      <c r="D312" t="s">
        <v>362</v>
      </c>
      <c r="E312">
        <v>3097026</v>
      </c>
      <c r="F312" t="s">
        <v>147</v>
      </c>
    </row>
    <row r="313" spans="2:6" x14ac:dyDescent="0.25">
      <c r="B313" t="s">
        <v>392</v>
      </c>
      <c r="C313" t="s">
        <v>368</v>
      </c>
      <c r="D313" t="s">
        <v>368</v>
      </c>
      <c r="E313">
        <v>3097027</v>
      </c>
      <c r="F313" t="s">
        <v>147</v>
      </c>
    </row>
    <row r="314" spans="2:6" x14ac:dyDescent="0.25">
      <c r="B314" t="s">
        <v>393</v>
      </c>
      <c r="C314" t="s">
        <v>145</v>
      </c>
      <c r="D314" t="s">
        <v>145</v>
      </c>
      <c r="E314">
        <v>3097028</v>
      </c>
      <c r="F314" t="s">
        <v>147</v>
      </c>
    </row>
    <row r="315" spans="2:6" x14ac:dyDescent="0.25">
      <c r="B315" t="s">
        <v>394</v>
      </c>
      <c r="C315" t="s">
        <v>368</v>
      </c>
      <c r="D315" t="s">
        <v>368</v>
      </c>
      <c r="E315">
        <v>3097029</v>
      </c>
      <c r="F315" t="s">
        <v>147</v>
      </c>
    </row>
    <row r="316" spans="2:6" x14ac:dyDescent="0.25">
      <c r="B316" t="s">
        <v>395</v>
      </c>
      <c r="C316" t="s">
        <v>370</v>
      </c>
      <c r="D316" t="s">
        <v>370</v>
      </c>
      <c r="E316">
        <v>3097030</v>
      </c>
      <c r="F316" t="s">
        <v>147</v>
      </c>
    </row>
    <row r="317" spans="2:6" x14ac:dyDescent="0.25">
      <c r="B317" t="s">
        <v>396</v>
      </c>
      <c r="C317" t="s">
        <v>362</v>
      </c>
      <c r="D317" t="s">
        <v>362</v>
      </c>
      <c r="E317">
        <v>3097031</v>
      </c>
      <c r="F317" t="s">
        <v>147</v>
      </c>
    </row>
    <row r="318" spans="2:6" x14ac:dyDescent="0.25">
      <c r="B318" t="s">
        <v>397</v>
      </c>
      <c r="C318" t="s">
        <v>370</v>
      </c>
      <c r="D318" t="s">
        <v>370</v>
      </c>
      <c r="E318">
        <v>3097032</v>
      </c>
      <c r="F318" t="s">
        <v>147</v>
      </c>
    </row>
    <row r="319" spans="2:6" x14ac:dyDescent="0.25">
      <c r="B319" t="s">
        <v>398</v>
      </c>
      <c r="C319" t="s">
        <v>362</v>
      </c>
      <c r="D319" t="s">
        <v>362</v>
      </c>
      <c r="E319">
        <v>3097033</v>
      </c>
      <c r="F319" t="s">
        <v>147</v>
      </c>
    </row>
    <row r="320" spans="2:6" x14ac:dyDescent="0.25">
      <c r="B320" t="s">
        <v>399</v>
      </c>
      <c r="C320" t="s">
        <v>364</v>
      </c>
      <c r="D320" t="s">
        <v>364</v>
      </c>
      <c r="E320">
        <v>3097036</v>
      </c>
      <c r="F320" t="s">
        <v>147</v>
      </c>
    </row>
    <row r="321" spans="2:6" x14ac:dyDescent="0.25">
      <c r="B321" t="s">
        <v>400</v>
      </c>
      <c r="C321" t="s">
        <v>362</v>
      </c>
      <c r="D321" t="s">
        <v>362</v>
      </c>
      <c r="E321">
        <v>3097037</v>
      </c>
      <c r="F321" t="s">
        <v>147</v>
      </c>
    </row>
    <row r="322" spans="2:6" x14ac:dyDescent="0.25">
      <c r="B322" t="s">
        <v>401</v>
      </c>
      <c r="C322" t="s">
        <v>364</v>
      </c>
      <c r="D322" t="s">
        <v>364</v>
      </c>
      <c r="E322">
        <v>3097038</v>
      </c>
      <c r="F322" t="s">
        <v>147</v>
      </c>
    </row>
    <row r="323" spans="2:6" x14ac:dyDescent="0.25">
      <c r="B323" t="s">
        <v>402</v>
      </c>
      <c r="C323" t="s">
        <v>145</v>
      </c>
      <c r="D323" t="s">
        <v>145</v>
      </c>
      <c r="E323">
        <v>3097039</v>
      </c>
      <c r="F323" t="s">
        <v>147</v>
      </c>
    </row>
    <row r="324" spans="2:6" x14ac:dyDescent="0.25">
      <c r="B324" t="s">
        <v>403</v>
      </c>
      <c r="C324" t="s">
        <v>368</v>
      </c>
      <c r="D324" t="s">
        <v>368</v>
      </c>
      <c r="E324">
        <v>3097040</v>
      </c>
      <c r="F324" t="s">
        <v>147</v>
      </c>
    </row>
    <row r="325" spans="2:6" x14ac:dyDescent="0.25">
      <c r="B325" t="s">
        <v>404</v>
      </c>
      <c r="C325" t="s">
        <v>370</v>
      </c>
      <c r="D325" t="s">
        <v>370</v>
      </c>
      <c r="E325">
        <v>3097041</v>
      </c>
      <c r="F325" t="s">
        <v>147</v>
      </c>
    </row>
    <row r="326" spans="2:6" x14ac:dyDescent="0.25">
      <c r="B326" t="s">
        <v>405</v>
      </c>
      <c r="C326" t="s">
        <v>350</v>
      </c>
      <c r="D326" t="s">
        <v>350</v>
      </c>
      <c r="E326">
        <v>3018161</v>
      </c>
      <c r="F326" t="s">
        <v>307</v>
      </c>
    </row>
    <row r="327" spans="2:6" x14ac:dyDescent="0.25">
      <c r="B327" t="s">
        <v>406</v>
      </c>
      <c r="C327" t="s">
        <v>305</v>
      </c>
      <c r="D327" t="s">
        <v>305</v>
      </c>
      <c r="E327">
        <v>3018162</v>
      </c>
      <c r="F327" t="s">
        <v>307</v>
      </c>
    </row>
    <row r="328" spans="2:6" x14ac:dyDescent="0.25">
      <c r="B328" t="s">
        <v>407</v>
      </c>
      <c r="C328" t="s">
        <v>305</v>
      </c>
      <c r="D328" t="s">
        <v>305</v>
      </c>
      <c r="E328">
        <v>3018163</v>
      </c>
      <c r="F328" t="s">
        <v>307</v>
      </c>
    </row>
    <row r="329" spans="2:6" x14ac:dyDescent="0.25">
      <c r="B329" t="s">
        <v>408</v>
      </c>
      <c r="C329" t="s">
        <v>308</v>
      </c>
      <c r="D329" t="s">
        <v>308</v>
      </c>
      <c r="E329">
        <v>3018147</v>
      </c>
      <c r="F329" t="s">
        <v>307</v>
      </c>
    </row>
    <row r="330" spans="2:6" x14ac:dyDescent="0.25">
      <c r="B330" t="s">
        <v>409</v>
      </c>
      <c r="C330" t="s">
        <v>338</v>
      </c>
      <c r="D330" t="s">
        <v>338</v>
      </c>
      <c r="E330">
        <v>3018152</v>
      </c>
      <c r="F330" t="s">
        <v>307</v>
      </c>
    </row>
    <row r="331" spans="2:6" x14ac:dyDescent="0.25">
      <c r="B331" t="s">
        <v>410</v>
      </c>
      <c r="C331" t="s">
        <v>345</v>
      </c>
      <c r="D331" t="s">
        <v>345</v>
      </c>
      <c r="E331">
        <v>3018164</v>
      </c>
      <c r="F331" t="s">
        <v>307</v>
      </c>
    </row>
    <row r="332" spans="2:6" x14ac:dyDescent="0.25">
      <c r="B332" t="s">
        <v>411</v>
      </c>
      <c r="C332" t="s">
        <v>342</v>
      </c>
      <c r="D332" t="s">
        <v>342</v>
      </c>
      <c r="E332">
        <v>3018166</v>
      </c>
      <c r="F332" t="s">
        <v>307</v>
      </c>
    </row>
    <row r="333" spans="2:6" x14ac:dyDescent="0.25">
      <c r="B333" t="s">
        <v>413</v>
      </c>
      <c r="C333" t="s">
        <v>412</v>
      </c>
      <c r="D333" t="s">
        <v>412</v>
      </c>
      <c r="E333">
        <v>3020071</v>
      </c>
      <c r="F333" t="s">
        <v>383</v>
      </c>
    </row>
    <row r="334" spans="2:6" x14ac:dyDescent="0.25">
      <c r="B334" t="s">
        <v>414</v>
      </c>
      <c r="C334" t="s">
        <v>370</v>
      </c>
      <c r="D334" t="s">
        <v>370</v>
      </c>
      <c r="E334">
        <v>3097001</v>
      </c>
      <c r="F334" t="s">
        <v>147</v>
      </c>
    </row>
    <row r="335" spans="2:6" x14ac:dyDescent="0.25">
      <c r="B335" t="s">
        <v>415</v>
      </c>
      <c r="C335" t="s">
        <v>412</v>
      </c>
      <c r="D335" t="s">
        <v>412</v>
      </c>
      <c r="E335">
        <v>3020057</v>
      </c>
      <c r="F335" t="s">
        <v>383</v>
      </c>
    </row>
    <row r="336" spans="2:6" x14ac:dyDescent="0.25">
      <c r="B336" t="s">
        <v>416</v>
      </c>
      <c r="C336" t="s">
        <v>338</v>
      </c>
      <c r="D336" t="s">
        <v>338</v>
      </c>
      <c r="E336">
        <v>3018145</v>
      </c>
      <c r="F336" t="s">
        <v>307</v>
      </c>
    </row>
    <row r="337" spans="2:6" x14ac:dyDescent="0.25">
      <c r="B337" t="s">
        <v>417</v>
      </c>
      <c r="C337" t="s">
        <v>338</v>
      </c>
      <c r="D337" t="s">
        <v>338</v>
      </c>
      <c r="E337">
        <v>3018158</v>
      </c>
      <c r="F337" t="s">
        <v>307</v>
      </c>
    </row>
    <row r="338" spans="2:6" x14ac:dyDescent="0.25">
      <c r="B338" t="s">
        <v>418</v>
      </c>
      <c r="C338" t="s">
        <v>145</v>
      </c>
      <c r="D338" t="s">
        <v>145</v>
      </c>
      <c r="E338">
        <v>3097002</v>
      </c>
      <c r="F338" t="s">
        <v>147</v>
      </c>
    </row>
    <row r="339" spans="2:6" x14ac:dyDescent="0.25">
      <c r="B339" t="s">
        <v>419</v>
      </c>
      <c r="C339" t="s">
        <v>375</v>
      </c>
      <c r="D339" t="s">
        <v>375</v>
      </c>
      <c r="E339">
        <v>3097086</v>
      </c>
      <c r="F339" t="s">
        <v>147</v>
      </c>
    </row>
    <row r="340" spans="2:6" x14ac:dyDescent="0.25">
      <c r="B340" t="s">
        <v>420</v>
      </c>
      <c r="C340" t="s">
        <v>370</v>
      </c>
      <c r="D340" t="s">
        <v>370</v>
      </c>
      <c r="E340">
        <v>3097089</v>
      </c>
      <c r="F340" t="s">
        <v>147</v>
      </c>
    </row>
    <row r="341" spans="2:6" x14ac:dyDescent="0.25">
      <c r="B341" t="s">
        <v>421</v>
      </c>
      <c r="C341" t="s">
        <v>88</v>
      </c>
      <c r="D341" t="s">
        <v>88</v>
      </c>
      <c r="E341">
        <v>3098001</v>
      </c>
      <c r="F341" t="s">
        <v>41</v>
      </c>
    </row>
    <row r="342" spans="2:6" x14ac:dyDescent="0.25">
      <c r="B342" t="s">
        <v>422</v>
      </c>
      <c r="C342" t="s">
        <v>370</v>
      </c>
      <c r="D342" t="s">
        <v>370</v>
      </c>
      <c r="E342">
        <v>3097077</v>
      </c>
      <c r="F342" t="s">
        <v>147</v>
      </c>
    </row>
    <row r="343" spans="2:6" x14ac:dyDescent="0.25">
      <c r="B343" t="s">
        <v>423</v>
      </c>
      <c r="C343" t="s">
        <v>267</v>
      </c>
      <c r="D343" t="s">
        <v>267</v>
      </c>
      <c r="E343">
        <v>3098002</v>
      </c>
      <c r="F343" t="s">
        <v>41</v>
      </c>
    </row>
    <row r="344" spans="2:6" x14ac:dyDescent="0.25">
      <c r="B344" t="s">
        <v>424</v>
      </c>
      <c r="C344" t="s">
        <v>88</v>
      </c>
      <c r="D344" t="s">
        <v>88</v>
      </c>
      <c r="E344">
        <v>3098003</v>
      </c>
      <c r="F344" t="s">
        <v>41</v>
      </c>
    </row>
    <row r="345" spans="2:6" x14ac:dyDescent="0.25">
      <c r="B345" t="s">
        <v>425</v>
      </c>
      <c r="C345" t="s">
        <v>364</v>
      </c>
      <c r="D345" t="s">
        <v>364</v>
      </c>
      <c r="E345">
        <v>3097068</v>
      </c>
      <c r="F345" t="s">
        <v>147</v>
      </c>
    </row>
    <row r="346" spans="2:6" x14ac:dyDescent="0.25">
      <c r="B346" t="s">
        <v>426</v>
      </c>
      <c r="C346" t="s">
        <v>39</v>
      </c>
      <c r="D346" t="s">
        <v>39</v>
      </c>
      <c r="E346">
        <v>3098004</v>
      </c>
      <c r="F346" t="s">
        <v>41</v>
      </c>
    </row>
    <row r="347" spans="2:6" x14ac:dyDescent="0.25">
      <c r="B347" t="s">
        <v>427</v>
      </c>
      <c r="C347" t="s">
        <v>39</v>
      </c>
      <c r="D347" t="s">
        <v>39</v>
      </c>
      <c r="E347">
        <v>3098005</v>
      </c>
      <c r="F347" t="s">
        <v>41</v>
      </c>
    </row>
    <row r="348" spans="2:6" x14ac:dyDescent="0.25">
      <c r="B348" t="s">
        <v>428</v>
      </c>
      <c r="C348" t="s">
        <v>267</v>
      </c>
      <c r="D348" t="s">
        <v>267</v>
      </c>
      <c r="E348">
        <v>3098006</v>
      </c>
      <c r="F348" t="s">
        <v>41</v>
      </c>
    </row>
    <row r="349" spans="2:6" x14ac:dyDescent="0.25">
      <c r="B349" t="s">
        <v>429</v>
      </c>
      <c r="C349" t="s">
        <v>42</v>
      </c>
      <c r="D349" t="s">
        <v>42</v>
      </c>
      <c r="E349">
        <v>3098007</v>
      </c>
      <c r="F349" t="s">
        <v>41</v>
      </c>
    </row>
    <row r="350" spans="2:6" x14ac:dyDescent="0.25">
      <c r="B350" t="s">
        <v>430</v>
      </c>
      <c r="C350" t="s">
        <v>39</v>
      </c>
      <c r="D350" t="s">
        <v>39</v>
      </c>
      <c r="E350">
        <v>3098008</v>
      </c>
      <c r="F350" t="s">
        <v>41</v>
      </c>
    </row>
    <row r="351" spans="2:6" x14ac:dyDescent="0.25">
      <c r="B351" t="s">
        <v>431</v>
      </c>
      <c r="C351" t="s">
        <v>88</v>
      </c>
      <c r="D351" t="s">
        <v>88</v>
      </c>
      <c r="E351">
        <v>3098009</v>
      </c>
      <c r="F351" t="s">
        <v>41</v>
      </c>
    </row>
    <row r="352" spans="2:6" x14ac:dyDescent="0.25">
      <c r="B352" t="s">
        <v>432</v>
      </c>
      <c r="C352" t="s">
        <v>267</v>
      </c>
      <c r="D352" t="s">
        <v>267</v>
      </c>
      <c r="E352">
        <v>3098010</v>
      </c>
      <c r="F352" t="s">
        <v>41</v>
      </c>
    </row>
    <row r="353" spans="2:6" x14ac:dyDescent="0.25">
      <c r="B353" t="s">
        <v>433</v>
      </c>
      <c r="C353" t="s">
        <v>42</v>
      </c>
      <c r="D353" t="s">
        <v>42</v>
      </c>
      <c r="E353">
        <v>3098011</v>
      </c>
      <c r="F353" t="s">
        <v>41</v>
      </c>
    </row>
    <row r="354" spans="2:6" x14ac:dyDescent="0.25">
      <c r="B354" t="s">
        <v>434</v>
      </c>
      <c r="C354" t="s">
        <v>39</v>
      </c>
      <c r="D354" t="s">
        <v>39</v>
      </c>
      <c r="E354">
        <v>3098012</v>
      </c>
      <c r="F354" t="s">
        <v>41</v>
      </c>
    </row>
    <row r="355" spans="2:6" x14ac:dyDescent="0.25">
      <c r="B355" t="s">
        <v>435</v>
      </c>
      <c r="C355" t="s">
        <v>267</v>
      </c>
      <c r="D355" t="s">
        <v>267</v>
      </c>
      <c r="E355">
        <v>3098014</v>
      </c>
      <c r="F355" t="s">
        <v>41</v>
      </c>
    </row>
    <row r="356" spans="2:6" x14ac:dyDescent="0.25">
      <c r="B356" t="s">
        <v>436</v>
      </c>
      <c r="C356" t="s">
        <v>39</v>
      </c>
      <c r="D356" t="s">
        <v>39</v>
      </c>
      <c r="E356">
        <v>3098015</v>
      </c>
      <c r="F356" t="s">
        <v>41</v>
      </c>
    </row>
    <row r="357" spans="2:6" x14ac:dyDescent="0.25">
      <c r="B357" t="s">
        <v>437</v>
      </c>
      <c r="C357" t="s">
        <v>42</v>
      </c>
      <c r="D357" t="s">
        <v>42</v>
      </c>
      <c r="E357">
        <v>3098016</v>
      </c>
      <c r="F357" t="s">
        <v>41</v>
      </c>
    </row>
    <row r="358" spans="2:6" x14ac:dyDescent="0.25">
      <c r="B358" t="s">
        <v>438</v>
      </c>
      <c r="C358" t="s">
        <v>267</v>
      </c>
      <c r="D358" t="s">
        <v>267</v>
      </c>
      <c r="E358">
        <v>3098017</v>
      </c>
      <c r="F358" t="s">
        <v>41</v>
      </c>
    </row>
    <row r="359" spans="2:6" x14ac:dyDescent="0.25">
      <c r="B359" t="s">
        <v>439</v>
      </c>
      <c r="C359" t="s">
        <v>88</v>
      </c>
      <c r="D359" t="s">
        <v>88</v>
      </c>
      <c r="E359">
        <v>3098018</v>
      </c>
      <c r="F359" t="s">
        <v>41</v>
      </c>
    </row>
    <row r="360" spans="2:6" x14ac:dyDescent="0.25">
      <c r="B360" t="s">
        <v>440</v>
      </c>
      <c r="C360" t="s">
        <v>42</v>
      </c>
      <c r="D360" t="s">
        <v>42</v>
      </c>
      <c r="E360">
        <v>3098019</v>
      </c>
      <c r="F360" t="s">
        <v>41</v>
      </c>
    </row>
    <row r="361" spans="2:6" x14ac:dyDescent="0.25">
      <c r="B361" t="s">
        <v>441</v>
      </c>
      <c r="C361" t="s">
        <v>88</v>
      </c>
      <c r="D361" t="s">
        <v>88</v>
      </c>
      <c r="E361">
        <v>3098020</v>
      </c>
      <c r="F361" t="s">
        <v>41</v>
      </c>
    </row>
    <row r="362" spans="2:6" x14ac:dyDescent="0.25">
      <c r="B362" t="s">
        <v>442</v>
      </c>
      <c r="C362" t="s">
        <v>88</v>
      </c>
      <c r="D362" t="s">
        <v>88</v>
      </c>
      <c r="E362">
        <v>3098021</v>
      </c>
      <c r="F362" t="s">
        <v>41</v>
      </c>
    </row>
    <row r="363" spans="2:6" x14ac:dyDescent="0.25">
      <c r="B363" t="s">
        <v>443</v>
      </c>
      <c r="C363" t="s">
        <v>42</v>
      </c>
      <c r="D363" t="s">
        <v>42</v>
      </c>
      <c r="E363">
        <v>3098022</v>
      </c>
      <c r="F363" t="s">
        <v>41</v>
      </c>
    </row>
    <row r="364" spans="2:6" x14ac:dyDescent="0.25">
      <c r="B364" t="s">
        <v>444</v>
      </c>
      <c r="C364" t="s">
        <v>305</v>
      </c>
      <c r="D364" t="s">
        <v>305</v>
      </c>
      <c r="E364">
        <v>3018169</v>
      </c>
      <c r="F364" t="s">
        <v>307</v>
      </c>
    </row>
    <row r="365" spans="2:6" x14ac:dyDescent="0.25">
      <c r="B365" t="s">
        <v>445</v>
      </c>
      <c r="C365" t="s">
        <v>342</v>
      </c>
      <c r="D365" t="s">
        <v>342</v>
      </c>
      <c r="E365">
        <v>3018170</v>
      </c>
      <c r="F365" t="s">
        <v>307</v>
      </c>
    </row>
    <row r="366" spans="2:6" x14ac:dyDescent="0.25">
      <c r="B366" t="s">
        <v>446</v>
      </c>
      <c r="C366" t="s">
        <v>342</v>
      </c>
      <c r="D366" t="s">
        <v>342</v>
      </c>
      <c r="E366">
        <v>3018171</v>
      </c>
      <c r="F366" t="s">
        <v>307</v>
      </c>
    </row>
    <row r="367" spans="2:6" x14ac:dyDescent="0.25">
      <c r="B367" t="s">
        <v>447</v>
      </c>
      <c r="C367" t="s">
        <v>308</v>
      </c>
      <c r="D367" t="s">
        <v>308</v>
      </c>
      <c r="E367">
        <v>3018172</v>
      </c>
      <c r="F367" t="s">
        <v>307</v>
      </c>
    </row>
    <row r="368" spans="2:6" x14ac:dyDescent="0.25">
      <c r="B368" t="s">
        <v>448</v>
      </c>
      <c r="C368" t="s">
        <v>336</v>
      </c>
      <c r="D368" t="s">
        <v>336</v>
      </c>
      <c r="E368">
        <v>3018173</v>
      </c>
      <c r="F368" t="s">
        <v>307</v>
      </c>
    </row>
    <row r="369" spans="2:6" x14ac:dyDescent="0.25">
      <c r="B369" t="s">
        <v>449</v>
      </c>
      <c r="C369" t="s">
        <v>336</v>
      </c>
      <c r="D369" t="s">
        <v>336</v>
      </c>
      <c r="E369">
        <v>3018176</v>
      </c>
      <c r="F369" t="s">
        <v>307</v>
      </c>
    </row>
    <row r="370" spans="2:6" x14ac:dyDescent="0.25">
      <c r="B370" t="s">
        <v>451</v>
      </c>
      <c r="C370" t="s">
        <v>450</v>
      </c>
      <c r="D370" t="s">
        <v>450</v>
      </c>
      <c r="E370">
        <v>3018177</v>
      </c>
      <c r="F370" t="s">
        <v>307</v>
      </c>
    </row>
    <row r="371" spans="2:6" x14ac:dyDescent="0.25">
      <c r="B371" t="s">
        <v>452</v>
      </c>
      <c r="C371" t="s">
        <v>338</v>
      </c>
      <c r="D371" t="s">
        <v>338</v>
      </c>
      <c r="E371">
        <v>3018180</v>
      </c>
      <c r="F371" t="s">
        <v>307</v>
      </c>
    </row>
    <row r="372" spans="2:6" x14ac:dyDescent="0.25">
      <c r="B372" t="s">
        <v>453</v>
      </c>
      <c r="C372" t="s">
        <v>308</v>
      </c>
      <c r="D372" t="s">
        <v>308</v>
      </c>
      <c r="E372">
        <v>3018167</v>
      </c>
      <c r="F372" t="s">
        <v>307</v>
      </c>
    </row>
    <row r="373" spans="2:6" x14ac:dyDescent="0.25">
      <c r="B373" t="s">
        <v>454</v>
      </c>
      <c r="C373" t="s">
        <v>338</v>
      </c>
      <c r="D373" t="s">
        <v>338</v>
      </c>
      <c r="E373">
        <v>3018181</v>
      </c>
      <c r="F373" t="s">
        <v>307</v>
      </c>
    </row>
    <row r="374" spans="2:6" x14ac:dyDescent="0.25">
      <c r="B374" t="s">
        <v>455</v>
      </c>
      <c r="C374" t="s">
        <v>350</v>
      </c>
      <c r="D374" t="s">
        <v>350</v>
      </c>
      <c r="E374">
        <v>3018182</v>
      </c>
      <c r="F374" t="s">
        <v>307</v>
      </c>
    </row>
    <row r="375" spans="2:6" x14ac:dyDescent="0.25">
      <c r="B375" t="s">
        <v>456</v>
      </c>
      <c r="C375" t="s">
        <v>334</v>
      </c>
      <c r="D375" t="s">
        <v>334</v>
      </c>
      <c r="E375">
        <v>3018183</v>
      </c>
      <c r="F375" t="s">
        <v>307</v>
      </c>
    </row>
    <row r="376" spans="2:6" x14ac:dyDescent="0.25">
      <c r="B376" t="s">
        <v>457</v>
      </c>
      <c r="C376" t="s">
        <v>308</v>
      </c>
      <c r="D376" t="s">
        <v>308</v>
      </c>
      <c r="E376">
        <v>3018186</v>
      </c>
      <c r="F376" t="s">
        <v>307</v>
      </c>
    </row>
    <row r="377" spans="2:6" x14ac:dyDescent="0.25">
      <c r="B377" t="s">
        <v>458</v>
      </c>
      <c r="C377" t="s">
        <v>350</v>
      </c>
      <c r="D377" t="s">
        <v>350</v>
      </c>
      <c r="E377">
        <v>3018174</v>
      </c>
      <c r="F377" t="s">
        <v>307</v>
      </c>
    </row>
    <row r="378" spans="2:6" x14ac:dyDescent="0.25">
      <c r="B378" t="s">
        <v>459</v>
      </c>
      <c r="C378" t="s">
        <v>334</v>
      </c>
      <c r="D378" t="s">
        <v>334</v>
      </c>
      <c r="E378">
        <v>3018175</v>
      </c>
      <c r="F378" t="s">
        <v>307</v>
      </c>
    </row>
    <row r="379" spans="2:6" x14ac:dyDescent="0.25">
      <c r="B379" t="s">
        <v>460</v>
      </c>
      <c r="C379" t="s">
        <v>336</v>
      </c>
      <c r="D379" t="s">
        <v>336</v>
      </c>
      <c r="E379">
        <v>3018165</v>
      </c>
      <c r="F379" t="s">
        <v>307</v>
      </c>
    </row>
    <row r="380" spans="2:6" x14ac:dyDescent="0.25">
      <c r="B380" t="s">
        <v>461</v>
      </c>
      <c r="C380" t="s">
        <v>308</v>
      </c>
      <c r="D380" t="s">
        <v>308</v>
      </c>
      <c r="E380">
        <v>3018168</v>
      </c>
      <c r="F380" t="s">
        <v>307</v>
      </c>
    </row>
    <row r="381" spans="2:6" x14ac:dyDescent="0.25">
      <c r="B381" t="s">
        <v>462</v>
      </c>
      <c r="C381" t="s">
        <v>334</v>
      </c>
      <c r="D381" t="s">
        <v>334</v>
      </c>
      <c r="E381">
        <v>3018187</v>
      </c>
      <c r="F381" t="s">
        <v>307</v>
      </c>
    </row>
    <row r="382" spans="2:6" x14ac:dyDescent="0.25">
      <c r="B382" t="s">
        <v>463</v>
      </c>
      <c r="C382" t="s">
        <v>338</v>
      </c>
      <c r="D382" t="s">
        <v>338</v>
      </c>
      <c r="E382">
        <v>3018188</v>
      </c>
      <c r="F382" t="s">
        <v>307</v>
      </c>
    </row>
    <row r="383" spans="2:6" x14ac:dyDescent="0.25">
      <c r="B383" t="s">
        <v>464</v>
      </c>
      <c r="C383" t="s">
        <v>305</v>
      </c>
      <c r="D383" t="s">
        <v>305</v>
      </c>
      <c r="E383">
        <v>3018189</v>
      </c>
      <c r="F383" t="s">
        <v>307</v>
      </c>
    </row>
    <row r="384" spans="2:6" x14ac:dyDescent="0.25">
      <c r="B384" t="s">
        <v>465</v>
      </c>
      <c r="C384" t="s">
        <v>305</v>
      </c>
      <c r="D384" t="s">
        <v>305</v>
      </c>
      <c r="E384">
        <v>3018190</v>
      </c>
      <c r="F384" t="s">
        <v>307</v>
      </c>
    </row>
    <row r="385" spans="2:6" x14ac:dyDescent="0.25">
      <c r="B385" t="s">
        <v>466</v>
      </c>
      <c r="C385" t="s">
        <v>293</v>
      </c>
      <c r="D385" t="s">
        <v>293</v>
      </c>
      <c r="E385">
        <v>3019001</v>
      </c>
      <c r="F385" t="s">
        <v>21</v>
      </c>
    </row>
    <row r="386" spans="2:6" x14ac:dyDescent="0.25">
      <c r="B386" t="s">
        <v>467</v>
      </c>
      <c r="C386" t="s">
        <v>293</v>
      </c>
      <c r="D386" t="s">
        <v>293</v>
      </c>
      <c r="E386">
        <v>3019003</v>
      </c>
      <c r="F386" t="s">
        <v>21</v>
      </c>
    </row>
    <row r="387" spans="2:6" x14ac:dyDescent="0.25">
      <c r="B387" t="s">
        <v>468</v>
      </c>
      <c r="C387" t="s">
        <v>293</v>
      </c>
      <c r="D387" t="s">
        <v>293</v>
      </c>
      <c r="E387">
        <v>3019004</v>
      </c>
      <c r="F387" t="s">
        <v>21</v>
      </c>
    </row>
    <row r="388" spans="2:6" x14ac:dyDescent="0.25">
      <c r="B388" t="s">
        <v>469</v>
      </c>
      <c r="C388" t="s">
        <v>164</v>
      </c>
      <c r="D388" t="s">
        <v>164</v>
      </c>
      <c r="E388">
        <v>3019005</v>
      </c>
      <c r="F388" t="s">
        <v>21</v>
      </c>
    </row>
    <row r="389" spans="2:6" x14ac:dyDescent="0.25">
      <c r="B389" t="s">
        <v>470</v>
      </c>
      <c r="C389" t="s">
        <v>293</v>
      </c>
      <c r="D389" t="s">
        <v>293</v>
      </c>
      <c r="E389">
        <v>3019006</v>
      </c>
      <c r="F389" t="s">
        <v>21</v>
      </c>
    </row>
    <row r="390" spans="2:6" x14ac:dyDescent="0.25">
      <c r="B390" t="s">
        <v>471</v>
      </c>
      <c r="C390" t="s">
        <v>342</v>
      </c>
      <c r="D390" t="s">
        <v>342</v>
      </c>
      <c r="E390">
        <v>3018184</v>
      </c>
      <c r="F390" t="s">
        <v>307</v>
      </c>
    </row>
    <row r="391" spans="2:6" x14ac:dyDescent="0.25">
      <c r="B391" t="s">
        <v>472</v>
      </c>
      <c r="C391" t="s">
        <v>336</v>
      </c>
      <c r="D391" t="s">
        <v>336</v>
      </c>
      <c r="E391">
        <v>3018185</v>
      </c>
      <c r="F391" t="s">
        <v>307</v>
      </c>
    </row>
    <row r="392" spans="2:6" x14ac:dyDescent="0.25">
      <c r="B392" t="s">
        <v>473</v>
      </c>
      <c r="C392" t="s">
        <v>293</v>
      </c>
      <c r="D392" t="s">
        <v>293</v>
      </c>
      <c r="E392">
        <v>3019007</v>
      </c>
      <c r="F392" t="s">
        <v>21</v>
      </c>
    </row>
    <row r="393" spans="2:6" x14ac:dyDescent="0.25">
      <c r="B393" t="s">
        <v>474</v>
      </c>
      <c r="C393" t="s">
        <v>19</v>
      </c>
      <c r="D393" t="s">
        <v>19</v>
      </c>
      <c r="E393">
        <v>3019008</v>
      </c>
      <c r="F393" t="s">
        <v>21</v>
      </c>
    </row>
    <row r="394" spans="2:6" x14ac:dyDescent="0.25">
      <c r="B394" t="s">
        <v>475</v>
      </c>
      <c r="C394" t="s">
        <v>164</v>
      </c>
      <c r="D394" t="s">
        <v>164</v>
      </c>
      <c r="E394">
        <v>3019002</v>
      </c>
      <c r="F394" t="s">
        <v>21</v>
      </c>
    </row>
    <row r="395" spans="2:6" x14ac:dyDescent="0.25">
      <c r="B395" t="s">
        <v>476</v>
      </c>
      <c r="C395" t="s">
        <v>308</v>
      </c>
      <c r="D395" t="s">
        <v>308</v>
      </c>
      <c r="E395">
        <v>3018178</v>
      </c>
      <c r="F395" t="s">
        <v>307</v>
      </c>
    </row>
    <row r="396" spans="2:6" x14ac:dyDescent="0.25">
      <c r="B396" t="s">
        <v>477</v>
      </c>
      <c r="C396" t="s">
        <v>305</v>
      </c>
      <c r="D396" t="s">
        <v>305</v>
      </c>
      <c r="E396">
        <v>3018179</v>
      </c>
      <c r="F396" t="s">
        <v>307</v>
      </c>
    </row>
    <row r="397" spans="2:6" x14ac:dyDescent="0.25">
      <c r="B397" t="s">
        <v>478</v>
      </c>
      <c r="C397" t="s">
        <v>19</v>
      </c>
      <c r="D397" t="s">
        <v>19</v>
      </c>
      <c r="E397">
        <v>3019009</v>
      </c>
      <c r="F397" t="s">
        <v>21</v>
      </c>
    </row>
    <row r="398" spans="2:6" x14ac:dyDescent="0.25">
      <c r="B398" t="s">
        <v>479</v>
      </c>
      <c r="C398" t="s">
        <v>164</v>
      </c>
      <c r="D398" t="s">
        <v>164</v>
      </c>
      <c r="E398">
        <v>3019012</v>
      </c>
      <c r="F398" t="s">
        <v>21</v>
      </c>
    </row>
    <row r="399" spans="2:6" x14ac:dyDescent="0.25">
      <c r="B399" t="s">
        <v>480</v>
      </c>
      <c r="C399" t="s">
        <v>293</v>
      </c>
      <c r="D399" t="s">
        <v>293</v>
      </c>
      <c r="E399">
        <v>3019013</v>
      </c>
      <c r="F399" t="s">
        <v>21</v>
      </c>
    </row>
    <row r="400" spans="2:6" x14ac:dyDescent="0.25">
      <c r="B400" t="s">
        <v>481</v>
      </c>
      <c r="C400" t="s">
        <v>164</v>
      </c>
      <c r="D400" t="s">
        <v>164</v>
      </c>
      <c r="E400">
        <v>3019015</v>
      </c>
      <c r="F400" t="s">
        <v>21</v>
      </c>
    </row>
    <row r="401" spans="2:6" x14ac:dyDescent="0.25">
      <c r="B401" t="s">
        <v>482</v>
      </c>
      <c r="C401" t="s">
        <v>293</v>
      </c>
      <c r="D401" t="s">
        <v>293</v>
      </c>
      <c r="E401">
        <v>3019016</v>
      </c>
      <c r="F401" t="s">
        <v>21</v>
      </c>
    </row>
    <row r="402" spans="2:6" x14ac:dyDescent="0.25">
      <c r="B402" t="s">
        <v>483</v>
      </c>
      <c r="C402" t="s">
        <v>164</v>
      </c>
      <c r="D402" t="s">
        <v>164</v>
      </c>
      <c r="E402">
        <v>3019017</v>
      </c>
      <c r="F402" t="s">
        <v>21</v>
      </c>
    </row>
    <row r="403" spans="2:6" x14ac:dyDescent="0.25">
      <c r="B403" t="s">
        <v>484</v>
      </c>
      <c r="C403" t="s">
        <v>164</v>
      </c>
      <c r="D403" t="s">
        <v>164</v>
      </c>
      <c r="E403">
        <v>3019018</v>
      </c>
      <c r="F403" t="s">
        <v>21</v>
      </c>
    </row>
    <row r="404" spans="2:6" x14ac:dyDescent="0.25">
      <c r="B404" t="s">
        <v>485</v>
      </c>
      <c r="C404" t="s">
        <v>19</v>
      </c>
      <c r="D404" t="s">
        <v>19</v>
      </c>
      <c r="E404">
        <v>3019021</v>
      </c>
      <c r="F404" t="s">
        <v>21</v>
      </c>
    </row>
    <row r="405" spans="2:6" x14ac:dyDescent="0.25">
      <c r="B405" t="s">
        <v>486</v>
      </c>
      <c r="C405" t="s">
        <v>293</v>
      </c>
      <c r="D405" t="s">
        <v>293</v>
      </c>
      <c r="E405">
        <v>3019063</v>
      </c>
      <c r="F405" t="s">
        <v>21</v>
      </c>
    </row>
    <row r="406" spans="2:6" x14ac:dyDescent="0.25">
      <c r="B406" t="s">
        <v>487</v>
      </c>
      <c r="C406" t="s">
        <v>375</v>
      </c>
      <c r="D406" t="s">
        <v>375</v>
      </c>
      <c r="E406">
        <v>3097034</v>
      </c>
      <c r="F406" t="s">
        <v>147</v>
      </c>
    </row>
    <row r="407" spans="2:6" x14ac:dyDescent="0.25">
      <c r="B407" t="s">
        <v>488</v>
      </c>
      <c r="C407" t="s">
        <v>370</v>
      </c>
      <c r="D407" t="s">
        <v>370</v>
      </c>
      <c r="E407">
        <v>3097043</v>
      </c>
      <c r="F407" t="s">
        <v>147</v>
      </c>
    </row>
    <row r="408" spans="2:6" x14ac:dyDescent="0.25">
      <c r="B408" t="s">
        <v>489</v>
      </c>
      <c r="C408" t="s">
        <v>145</v>
      </c>
      <c r="D408" t="s">
        <v>145</v>
      </c>
      <c r="E408">
        <v>3097044</v>
      </c>
      <c r="F408" t="s">
        <v>147</v>
      </c>
    </row>
    <row r="409" spans="2:6" x14ac:dyDescent="0.25">
      <c r="B409" t="s">
        <v>490</v>
      </c>
      <c r="C409" t="s">
        <v>364</v>
      </c>
      <c r="D409" t="s">
        <v>364</v>
      </c>
      <c r="E409">
        <v>3097045</v>
      </c>
      <c r="F409" t="s">
        <v>147</v>
      </c>
    </row>
    <row r="410" spans="2:6" x14ac:dyDescent="0.25">
      <c r="B410" t="s">
        <v>491</v>
      </c>
      <c r="C410" t="s">
        <v>370</v>
      </c>
      <c r="D410" t="s">
        <v>370</v>
      </c>
      <c r="E410">
        <v>3097046</v>
      </c>
      <c r="F410" t="s">
        <v>147</v>
      </c>
    </row>
    <row r="411" spans="2:6" x14ac:dyDescent="0.25">
      <c r="B411" t="s">
        <v>492</v>
      </c>
      <c r="C411" t="s">
        <v>368</v>
      </c>
      <c r="D411" t="s">
        <v>368</v>
      </c>
      <c r="E411">
        <v>3097047</v>
      </c>
      <c r="F411" t="s">
        <v>147</v>
      </c>
    </row>
    <row r="412" spans="2:6" x14ac:dyDescent="0.25">
      <c r="B412" t="s">
        <v>493</v>
      </c>
      <c r="C412" t="s">
        <v>145</v>
      </c>
      <c r="D412" t="s">
        <v>145</v>
      </c>
      <c r="E412">
        <v>3097048</v>
      </c>
      <c r="F412" t="s">
        <v>147</v>
      </c>
    </row>
    <row r="413" spans="2:6" x14ac:dyDescent="0.25">
      <c r="B413" t="s">
        <v>494</v>
      </c>
      <c r="C413" t="s">
        <v>145</v>
      </c>
      <c r="D413" t="s">
        <v>145</v>
      </c>
      <c r="E413">
        <v>3097049</v>
      </c>
      <c r="F413" t="s">
        <v>147</v>
      </c>
    </row>
    <row r="414" spans="2:6" x14ac:dyDescent="0.25">
      <c r="B414" t="s">
        <v>495</v>
      </c>
      <c r="C414" t="s">
        <v>368</v>
      </c>
      <c r="D414" t="s">
        <v>368</v>
      </c>
      <c r="E414">
        <v>3097050</v>
      </c>
      <c r="F414" t="s">
        <v>147</v>
      </c>
    </row>
    <row r="415" spans="2:6" x14ac:dyDescent="0.25">
      <c r="B415" t="s">
        <v>496</v>
      </c>
      <c r="C415" t="s">
        <v>362</v>
      </c>
      <c r="D415" t="s">
        <v>362</v>
      </c>
      <c r="E415">
        <v>3097051</v>
      </c>
      <c r="F415" t="s">
        <v>147</v>
      </c>
    </row>
    <row r="416" spans="2:6" x14ac:dyDescent="0.25">
      <c r="B416" t="s">
        <v>497</v>
      </c>
      <c r="C416" t="s">
        <v>375</v>
      </c>
      <c r="D416" t="s">
        <v>375</v>
      </c>
      <c r="E416">
        <v>3097052</v>
      </c>
      <c r="F416" t="s">
        <v>147</v>
      </c>
    </row>
    <row r="417" spans="2:6" x14ac:dyDescent="0.25">
      <c r="B417" t="s">
        <v>498</v>
      </c>
      <c r="C417" t="s">
        <v>145</v>
      </c>
      <c r="D417" t="s">
        <v>145</v>
      </c>
      <c r="E417">
        <v>3097053</v>
      </c>
      <c r="F417" t="s">
        <v>147</v>
      </c>
    </row>
    <row r="418" spans="2:6" x14ac:dyDescent="0.25">
      <c r="B418" t="s">
        <v>499</v>
      </c>
      <c r="C418" t="s">
        <v>145</v>
      </c>
      <c r="D418" t="s">
        <v>145</v>
      </c>
      <c r="E418">
        <v>3097054</v>
      </c>
      <c r="F418" t="s">
        <v>147</v>
      </c>
    </row>
    <row r="419" spans="2:6" x14ac:dyDescent="0.25">
      <c r="B419" t="s">
        <v>500</v>
      </c>
      <c r="C419" t="s">
        <v>364</v>
      </c>
      <c r="D419" t="s">
        <v>364</v>
      </c>
      <c r="E419">
        <v>3097042</v>
      </c>
      <c r="F419" t="s">
        <v>147</v>
      </c>
    </row>
    <row r="420" spans="2:6" x14ac:dyDescent="0.25">
      <c r="B420" t="s">
        <v>501</v>
      </c>
      <c r="C420" t="s">
        <v>364</v>
      </c>
      <c r="D420" t="s">
        <v>364</v>
      </c>
      <c r="E420">
        <v>3097055</v>
      </c>
      <c r="F420" t="s">
        <v>147</v>
      </c>
    </row>
    <row r="421" spans="2:6" x14ac:dyDescent="0.25">
      <c r="B421" t="s">
        <v>502</v>
      </c>
      <c r="C421" t="s">
        <v>362</v>
      </c>
      <c r="D421" t="s">
        <v>362</v>
      </c>
      <c r="E421">
        <v>3097056</v>
      </c>
      <c r="F421" t="s">
        <v>147</v>
      </c>
    </row>
    <row r="422" spans="2:6" x14ac:dyDescent="0.25">
      <c r="B422" t="s">
        <v>503</v>
      </c>
      <c r="C422" t="s">
        <v>362</v>
      </c>
      <c r="D422" t="s">
        <v>362</v>
      </c>
      <c r="E422">
        <v>3097057</v>
      </c>
      <c r="F422" t="s">
        <v>147</v>
      </c>
    </row>
    <row r="423" spans="2:6" x14ac:dyDescent="0.25">
      <c r="B423" t="s">
        <v>504</v>
      </c>
      <c r="C423" t="s">
        <v>145</v>
      </c>
      <c r="D423" t="s">
        <v>145</v>
      </c>
      <c r="E423">
        <v>3097058</v>
      </c>
      <c r="F423" t="s">
        <v>147</v>
      </c>
    </row>
    <row r="424" spans="2:6" x14ac:dyDescent="0.25">
      <c r="B424" t="s">
        <v>505</v>
      </c>
      <c r="C424" t="s">
        <v>370</v>
      </c>
      <c r="D424" t="s">
        <v>370</v>
      </c>
      <c r="E424">
        <v>3097035</v>
      </c>
      <c r="F424" t="s">
        <v>147</v>
      </c>
    </row>
    <row r="425" spans="2:6" x14ac:dyDescent="0.25">
      <c r="B425" t="s">
        <v>506</v>
      </c>
      <c r="C425" t="s">
        <v>375</v>
      </c>
      <c r="D425" t="s">
        <v>375</v>
      </c>
      <c r="E425">
        <v>3097059</v>
      </c>
      <c r="F425" t="s">
        <v>147</v>
      </c>
    </row>
    <row r="426" spans="2:6" x14ac:dyDescent="0.25">
      <c r="B426" t="s">
        <v>507</v>
      </c>
      <c r="C426" t="s">
        <v>86</v>
      </c>
      <c r="D426" t="s">
        <v>370</v>
      </c>
      <c r="E426">
        <v>3097060</v>
      </c>
      <c r="F426" t="s">
        <v>147</v>
      </c>
    </row>
    <row r="427" spans="2:6" x14ac:dyDescent="0.25">
      <c r="B427" t="s">
        <v>508</v>
      </c>
      <c r="C427" t="s">
        <v>145</v>
      </c>
      <c r="D427" t="s">
        <v>145</v>
      </c>
      <c r="E427">
        <v>3097062</v>
      </c>
      <c r="F427" t="s">
        <v>147</v>
      </c>
    </row>
    <row r="428" spans="2:6" x14ac:dyDescent="0.25">
      <c r="B428" t="s">
        <v>509</v>
      </c>
      <c r="C428" t="s">
        <v>368</v>
      </c>
      <c r="D428" t="s">
        <v>368</v>
      </c>
      <c r="E428">
        <v>3097063</v>
      </c>
      <c r="F428" t="s">
        <v>147</v>
      </c>
    </row>
    <row r="429" spans="2:6" x14ac:dyDescent="0.25">
      <c r="B429" t="s">
        <v>510</v>
      </c>
      <c r="C429" t="s">
        <v>368</v>
      </c>
      <c r="D429" t="s">
        <v>368</v>
      </c>
      <c r="E429">
        <v>3097064</v>
      </c>
      <c r="F429" t="s">
        <v>147</v>
      </c>
    </row>
    <row r="430" spans="2:6" x14ac:dyDescent="0.25">
      <c r="B430" t="s">
        <v>511</v>
      </c>
      <c r="C430" t="s">
        <v>368</v>
      </c>
      <c r="D430" t="s">
        <v>368</v>
      </c>
      <c r="E430">
        <v>3097065</v>
      </c>
      <c r="F430" t="s">
        <v>147</v>
      </c>
    </row>
    <row r="431" spans="2:6" x14ac:dyDescent="0.25">
      <c r="B431" t="s">
        <v>512</v>
      </c>
      <c r="C431" t="s">
        <v>370</v>
      </c>
      <c r="D431" t="s">
        <v>370</v>
      </c>
      <c r="E431">
        <v>3097067</v>
      </c>
      <c r="F431" t="s">
        <v>147</v>
      </c>
    </row>
    <row r="432" spans="2:6" x14ac:dyDescent="0.25">
      <c r="B432" t="s">
        <v>513</v>
      </c>
      <c r="C432" t="s">
        <v>368</v>
      </c>
      <c r="D432" t="s">
        <v>368</v>
      </c>
      <c r="E432">
        <v>3097069</v>
      </c>
      <c r="F432" t="s">
        <v>147</v>
      </c>
    </row>
    <row r="433" spans="2:6" x14ac:dyDescent="0.25">
      <c r="B433" t="s">
        <v>514</v>
      </c>
      <c r="C433" t="s">
        <v>368</v>
      </c>
      <c r="D433" t="s">
        <v>368</v>
      </c>
      <c r="E433">
        <v>3097070</v>
      </c>
      <c r="F433" t="s">
        <v>147</v>
      </c>
    </row>
    <row r="434" spans="2:6" x14ac:dyDescent="0.25">
      <c r="B434" t="s">
        <v>515</v>
      </c>
      <c r="C434" t="s">
        <v>145</v>
      </c>
      <c r="D434" t="s">
        <v>145</v>
      </c>
      <c r="E434">
        <v>3097071</v>
      </c>
      <c r="F434" t="s">
        <v>147</v>
      </c>
    </row>
    <row r="435" spans="2:6" x14ac:dyDescent="0.25">
      <c r="B435" t="s">
        <v>516</v>
      </c>
      <c r="C435" t="s">
        <v>362</v>
      </c>
      <c r="D435" t="s">
        <v>362</v>
      </c>
      <c r="E435">
        <v>3097072</v>
      </c>
      <c r="F435" t="s">
        <v>147</v>
      </c>
    </row>
    <row r="436" spans="2:6" x14ac:dyDescent="0.25">
      <c r="B436" t="s">
        <v>517</v>
      </c>
      <c r="C436" t="s">
        <v>145</v>
      </c>
      <c r="D436" t="s">
        <v>145</v>
      </c>
      <c r="E436">
        <v>3097074</v>
      </c>
      <c r="F436" t="s">
        <v>147</v>
      </c>
    </row>
    <row r="437" spans="2:6" x14ac:dyDescent="0.25">
      <c r="B437" t="s">
        <v>518</v>
      </c>
      <c r="C437" t="s">
        <v>362</v>
      </c>
      <c r="D437" t="s">
        <v>362</v>
      </c>
      <c r="E437">
        <v>3097075</v>
      </c>
      <c r="F437" t="s">
        <v>147</v>
      </c>
    </row>
    <row r="438" spans="2:6" x14ac:dyDescent="0.25">
      <c r="B438" t="s">
        <v>519</v>
      </c>
      <c r="C438" t="s">
        <v>145</v>
      </c>
      <c r="D438" t="s">
        <v>145</v>
      </c>
      <c r="E438">
        <v>3097076</v>
      </c>
      <c r="F438" t="s">
        <v>147</v>
      </c>
    </row>
    <row r="439" spans="2:6" x14ac:dyDescent="0.25">
      <c r="B439" t="s">
        <v>520</v>
      </c>
      <c r="C439" t="s">
        <v>362</v>
      </c>
      <c r="D439" t="s">
        <v>362</v>
      </c>
      <c r="E439">
        <v>3097078</v>
      </c>
      <c r="F439" t="s">
        <v>147</v>
      </c>
    </row>
    <row r="440" spans="2:6" x14ac:dyDescent="0.25">
      <c r="B440" t="s">
        <v>521</v>
      </c>
      <c r="C440" t="s">
        <v>368</v>
      </c>
      <c r="D440" t="s">
        <v>368</v>
      </c>
      <c r="E440">
        <v>3097079</v>
      </c>
      <c r="F440" t="s">
        <v>147</v>
      </c>
    </row>
    <row r="441" spans="2:6" x14ac:dyDescent="0.25">
      <c r="B441" t="s">
        <v>522</v>
      </c>
      <c r="C441" t="s">
        <v>375</v>
      </c>
      <c r="D441" t="s">
        <v>111</v>
      </c>
      <c r="E441">
        <v>3097080</v>
      </c>
      <c r="F441" t="s">
        <v>147</v>
      </c>
    </row>
    <row r="442" spans="2:6" x14ac:dyDescent="0.25">
      <c r="B442" t="s">
        <v>523</v>
      </c>
      <c r="C442" t="s">
        <v>370</v>
      </c>
      <c r="D442" t="s">
        <v>370</v>
      </c>
      <c r="E442">
        <v>3097081</v>
      </c>
      <c r="F442" t="s">
        <v>147</v>
      </c>
    </row>
    <row r="443" spans="2:6" x14ac:dyDescent="0.25">
      <c r="B443" t="s">
        <v>524</v>
      </c>
      <c r="C443" t="s">
        <v>375</v>
      </c>
      <c r="D443" t="s">
        <v>375</v>
      </c>
      <c r="E443">
        <v>3097082</v>
      </c>
      <c r="F443" t="s">
        <v>147</v>
      </c>
    </row>
    <row r="444" spans="2:6" x14ac:dyDescent="0.25">
      <c r="B444" t="s">
        <v>525</v>
      </c>
      <c r="C444" t="s">
        <v>364</v>
      </c>
      <c r="D444" t="s">
        <v>364</v>
      </c>
      <c r="E444">
        <v>3097083</v>
      </c>
      <c r="F444" t="s">
        <v>147</v>
      </c>
    </row>
    <row r="445" spans="2:6" x14ac:dyDescent="0.25">
      <c r="B445" t="s">
        <v>526</v>
      </c>
      <c r="C445" t="s">
        <v>370</v>
      </c>
      <c r="D445" t="s">
        <v>370</v>
      </c>
      <c r="E445">
        <v>3097084</v>
      </c>
      <c r="F445" t="s">
        <v>147</v>
      </c>
    </row>
    <row r="446" spans="2:6" x14ac:dyDescent="0.25">
      <c r="B446" t="s">
        <v>527</v>
      </c>
      <c r="C446" t="s">
        <v>370</v>
      </c>
      <c r="D446" t="s">
        <v>370</v>
      </c>
      <c r="E446">
        <v>3097085</v>
      </c>
      <c r="F446" t="s">
        <v>147</v>
      </c>
    </row>
    <row r="447" spans="2:6" x14ac:dyDescent="0.25">
      <c r="B447" t="s">
        <v>528</v>
      </c>
      <c r="C447" t="s">
        <v>164</v>
      </c>
      <c r="D447" t="s">
        <v>164</v>
      </c>
      <c r="E447">
        <v>3019019</v>
      </c>
      <c r="F447" t="s">
        <v>21</v>
      </c>
    </row>
    <row r="448" spans="2:6" x14ac:dyDescent="0.25">
      <c r="B448" t="s">
        <v>529</v>
      </c>
      <c r="C448" t="s">
        <v>164</v>
      </c>
      <c r="D448" t="s">
        <v>164</v>
      </c>
      <c r="E448">
        <v>3019062</v>
      </c>
      <c r="F448" t="s">
        <v>21</v>
      </c>
    </row>
    <row r="449" spans="2:6" x14ac:dyDescent="0.25">
      <c r="B449" t="s">
        <v>530</v>
      </c>
      <c r="C449" t="s">
        <v>164</v>
      </c>
      <c r="D449" t="s">
        <v>164</v>
      </c>
      <c r="E449">
        <v>3019066</v>
      </c>
      <c r="F449" t="s">
        <v>21</v>
      </c>
    </row>
    <row r="450" spans="2:6" x14ac:dyDescent="0.25">
      <c r="B450" t="s">
        <v>531</v>
      </c>
      <c r="C450" t="s">
        <v>164</v>
      </c>
      <c r="D450" t="s">
        <v>164</v>
      </c>
      <c r="E450">
        <v>3019072</v>
      </c>
      <c r="F450" t="s">
        <v>21</v>
      </c>
    </row>
    <row r="451" spans="2:6" x14ac:dyDescent="0.25">
      <c r="B451" t="s">
        <v>532</v>
      </c>
      <c r="C451" t="s">
        <v>164</v>
      </c>
      <c r="D451" t="s">
        <v>164</v>
      </c>
      <c r="E451">
        <v>3019073</v>
      </c>
      <c r="F451" t="s">
        <v>21</v>
      </c>
    </row>
    <row r="452" spans="2:6" x14ac:dyDescent="0.25">
      <c r="B452" t="s">
        <v>533</v>
      </c>
      <c r="C452" t="s">
        <v>19</v>
      </c>
      <c r="D452" t="s">
        <v>19</v>
      </c>
      <c r="E452">
        <v>3019075</v>
      </c>
      <c r="F452" t="s">
        <v>21</v>
      </c>
    </row>
    <row r="453" spans="2:6" x14ac:dyDescent="0.25">
      <c r="B453" t="s">
        <v>535</v>
      </c>
      <c r="C453" t="s">
        <v>534</v>
      </c>
      <c r="D453" t="s">
        <v>534</v>
      </c>
      <c r="E453">
        <v>3020046</v>
      </c>
      <c r="F453" t="s">
        <v>383</v>
      </c>
    </row>
    <row r="454" spans="2:6" x14ac:dyDescent="0.25">
      <c r="B454" t="s">
        <v>536</v>
      </c>
      <c r="C454" t="s">
        <v>534</v>
      </c>
      <c r="D454" t="s">
        <v>534</v>
      </c>
      <c r="E454">
        <v>3020047</v>
      </c>
      <c r="F454" t="s">
        <v>383</v>
      </c>
    </row>
    <row r="455" spans="2:6" x14ac:dyDescent="0.25">
      <c r="B455" t="s">
        <v>537</v>
      </c>
      <c r="C455" t="s">
        <v>381</v>
      </c>
      <c r="D455" t="s">
        <v>381</v>
      </c>
      <c r="E455">
        <v>3020048</v>
      </c>
      <c r="F455" t="s">
        <v>383</v>
      </c>
    </row>
    <row r="456" spans="2:6" x14ac:dyDescent="0.25">
      <c r="B456" t="s">
        <v>538</v>
      </c>
      <c r="C456" t="s">
        <v>534</v>
      </c>
      <c r="D456" t="s">
        <v>534</v>
      </c>
      <c r="E456">
        <v>3020049</v>
      </c>
      <c r="F456" t="s">
        <v>383</v>
      </c>
    </row>
    <row r="457" spans="2:6" x14ac:dyDescent="0.25">
      <c r="B457" t="s">
        <v>540</v>
      </c>
      <c r="C457" t="s">
        <v>539</v>
      </c>
      <c r="D457" t="s">
        <v>539</v>
      </c>
      <c r="E457">
        <v>3020050</v>
      </c>
      <c r="F457" t="s">
        <v>383</v>
      </c>
    </row>
    <row r="458" spans="2:6" x14ac:dyDescent="0.25">
      <c r="B458" t="s">
        <v>541</v>
      </c>
      <c r="C458" t="s">
        <v>381</v>
      </c>
      <c r="D458" t="s">
        <v>381</v>
      </c>
      <c r="E458">
        <v>3020051</v>
      </c>
      <c r="F458" t="s">
        <v>383</v>
      </c>
    </row>
    <row r="459" spans="2:6" x14ac:dyDescent="0.25">
      <c r="B459" t="s">
        <v>542</v>
      </c>
      <c r="C459" t="s">
        <v>412</v>
      </c>
      <c r="D459" t="s">
        <v>412</v>
      </c>
      <c r="E459">
        <v>3020052</v>
      </c>
      <c r="F459" t="s">
        <v>383</v>
      </c>
    </row>
    <row r="460" spans="2:6" x14ac:dyDescent="0.25">
      <c r="B460" t="s">
        <v>543</v>
      </c>
      <c r="C460" t="s">
        <v>412</v>
      </c>
      <c r="D460" t="s">
        <v>412</v>
      </c>
      <c r="E460">
        <v>3020053</v>
      </c>
      <c r="F460" t="s">
        <v>383</v>
      </c>
    </row>
    <row r="461" spans="2:6" x14ac:dyDescent="0.25">
      <c r="B461" t="s">
        <v>544</v>
      </c>
      <c r="C461" t="s">
        <v>539</v>
      </c>
      <c r="D461" t="s">
        <v>539</v>
      </c>
      <c r="E461">
        <v>3020054</v>
      </c>
      <c r="F461" t="s">
        <v>383</v>
      </c>
    </row>
    <row r="462" spans="2:6" x14ac:dyDescent="0.25">
      <c r="B462" t="s">
        <v>545</v>
      </c>
      <c r="C462" t="s">
        <v>534</v>
      </c>
      <c r="D462" t="s">
        <v>534</v>
      </c>
      <c r="E462">
        <v>3020055</v>
      </c>
      <c r="F462" t="s">
        <v>383</v>
      </c>
    </row>
    <row r="463" spans="2:6" x14ac:dyDescent="0.25">
      <c r="B463" t="s">
        <v>546</v>
      </c>
      <c r="C463" t="s">
        <v>534</v>
      </c>
      <c r="D463" t="s">
        <v>534</v>
      </c>
      <c r="E463">
        <v>3020056</v>
      </c>
      <c r="F463" t="s">
        <v>383</v>
      </c>
    </row>
    <row r="464" spans="2:6" x14ac:dyDescent="0.25">
      <c r="B464" t="s">
        <v>547</v>
      </c>
      <c r="C464" t="s">
        <v>534</v>
      </c>
      <c r="D464" t="s">
        <v>534</v>
      </c>
      <c r="E464">
        <v>3020058</v>
      </c>
      <c r="F464" t="s">
        <v>383</v>
      </c>
    </row>
    <row r="465" spans="2:6" x14ac:dyDescent="0.25">
      <c r="B465" t="s">
        <v>548</v>
      </c>
      <c r="C465" t="s">
        <v>539</v>
      </c>
      <c r="D465" t="s">
        <v>539</v>
      </c>
      <c r="E465">
        <v>3020059</v>
      </c>
      <c r="F465" t="s">
        <v>383</v>
      </c>
    </row>
    <row r="466" spans="2:6" x14ac:dyDescent="0.25">
      <c r="B466" t="s">
        <v>549</v>
      </c>
      <c r="C466" t="s">
        <v>534</v>
      </c>
      <c r="D466" t="s">
        <v>534</v>
      </c>
      <c r="E466">
        <v>3020060</v>
      </c>
      <c r="F466" t="s">
        <v>383</v>
      </c>
    </row>
    <row r="467" spans="2:6" x14ac:dyDescent="0.25">
      <c r="B467" t="s">
        <v>550</v>
      </c>
      <c r="C467" t="s">
        <v>534</v>
      </c>
      <c r="D467" t="s">
        <v>534</v>
      </c>
      <c r="E467">
        <v>3020061</v>
      </c>
      <c r="F467" t="s">
        <v>383</v>
      </c>
    </row>
    <row r="468" spans="2:6" x14ac:dyDescent="0.25">
      <c r="B468" t="s">
        <v>551</v>
      </c>
      <c r="C468" t="s">
        <v>412</v>
      </c>
      <c r="D468" t="s">
        <v>412</v>
      </c>
      <c r="E468">
        <v>3020062</v>
      </c>
      <c r="F468" t="s">
        <v>383</v>
      </c>
    </row>
    <row r="469" spans="2:6" x14ac:dyDescent="0.25">
      <c r="B469" t="s">
        <v>552</v>
      </c>
      <c r="C469" t="s">
        <v>381</v>
      </c>
      <c r="D469" t="s">
        <v>381</v>
      </c>
      <c r="E469">
        <v>3020063</v>
      </c>
      <c r="F469" t="s">
        <v>383</v>
      </c>
    </row>
    <row r="470" spans="2:6" x14ac:dyDescent="0.25">
      <c r="B470" t="s">
        <v>553</v>
      </c>
      <c r="C470" t="s">
        <v>412</v>
      </c>
      <c r="D470" t="s">
        <v>412</v>
      </c>
      <c r="E470">
        <v>3020064</v>
      </c>
      <c r="F470" t="s">
        <v>383</v>
      </c>
    </row>
    <row r="471" spans="2:6" x14ac:dyDescent="0.25">
      <c r="B471" t="s">
        <v>554</v>
      </c>
      <c r="C471" t="s">
        <v>539</v>
      </c>
      <c r="D471" t="s">
        <v>539</v>
      </c>
      <c r="E471">
        <v>3020065</v>
      </c>
      <c r="F471" t="s">
        <v>383</v>
      </c>
    </row>
    <row r="472" spans="2:6" x14ac:dyDescent="0.25">
      <c r="B472" t="s">
        <v>555</v>
      </c>
      <c r="C472" t="s">
        <v>534</v>
      </c>
      <c r="D472" t="s">
        <v>534</v>
      </c>
      <c r="E472">
        <v>3020067</v>
      </c>
      <c r="F472" t="s">
        <v>383</v>
      </c>
    </row>
    <row r="473" spans="2:6" x14ac:dyDescent="0.25">
      <c r="B473" t="s">
        <v>556</v>
      </c>
      <c r="C473" t="s">
        <v>412</v>
      </c>
      <c r="D473" t="s">
        <v>412</v>
      </c>
      <c r="E473">
        <v>3020068</v>
      </c>
      <c r="F473" t="s">
        <v>383</v>
      </c>
    </row>
    <row r="474" spans="2:6" x14ac:dyDescent="0.25">
      <c r="B474" t="s">
        <v>557</v>
      </c>
      <c r="C474" t="s">
        <v>345</v>
      </c>
      <c r="D474" t="s">
        <v>345</v>
      </c>
      <c r="E474">
        <v>3018003</v>
      </c>
      <c r="F474" t="s">
        <v>307</v>
      </c>
    </row>
    <row r="475" spans="2:6" x14ac:dyDescent="0.25">
      <c r="B475" t="s">
        <v>558</v>
      </c>
      <c r="C475" t="s">
        <v>338</v>
      </c>
      <c r="D475" t="s">
        <v>338</v>
      </c>
      <c r="E475">
        <v>3018004</v>
      </c>
      <c r="F475" t="s">
        <v>307</v>
      </c>
    </row>
    <row r="476" spans="2:6" x14ac:dyDescent="0.25">
      <c r="B476" t="s">
        <v>559</v>
      </c>
      <c r="C476" t="s">
        <v>334</v>
      </c>
      <c r="D476" t="s">
        <v>334</v>
      </c>
      <c r="E476">
        <v>3018005</v>
      </c>
      <c r="F476" t="s">
        <v>307</v>
      </c>
    </row>
    <row r="477" spans="2:6" x14ac:dyDescent="0.25">
      <c r="B477" t="s">
        <v>560</v>
      </c>
      <c r="C477" t="s">
        <v>226</v>
      </c>
      <c r="D477" t="s">
        <v>737</v>
      </c>
      <c r="E477">
        <v>3017199</v>
      </c>
      <c r="F477" t="s">
        <v>116</v>
      </c>
    </row>
    <row r="478" spans="2:6" x14ac:dyDescent="0.25">
      <c r="B478" t="s">
        <v>561</v>
      </c>
      <c r="C478" t="s">
        <v>242</v>
      </c>
      <c r="D478" t="s">
        <v>242</v>
      </c>
      <c r="E478">
        <v>3017200</v>
      </c>
      <c r="F478" t="s">
        <v>116</v>
      </c>
    </row>
    <row r="479" spans="2:6" x14ac:dyDescent="0.25">
      <c r="B479" t="s">
        <v>562</v>
      </c>
      <c r="C479" t="s">
        <v>245</v>
      </c>
      <c r="D479" t="s">
        <v>245</v>
      </c>
      <c r="E479">
        <v>3017203</v>
      </c>
      <c r="F479" t="s">
        <v>116</v>
      </c>
    </row>
    <row r="480" spans="2:6" x14ac:dyDescent="0.25">
      <c r="B480" t="s">
        <v>563</v>
      </c>
      <c r="C480" t="s">
        <v>338</v>
      </c>
      <c r="D480" t="s">
        <v>338</v>
      </c>
      <c r="E480">
        <v>3018006</v>
      </c>
      <c r="F480" t="s">
        <v>307</v>
      </c>
    </row>
    <row r="481" spans="2:6" x14ac:dyDescent="0.25">
      <c r="B481" t="s">
        <v>564</v>
      </c>
      <c r="C481" t="s">
        <v>342</v>
      </c>
      <c r="D481" t="s">
        <v>342</v>
      </c>
      <c r="E481">
        <v>3018007</v>
      </c>
      <c r="F481" t="s">
        <v>307</v>
      </c>
    </row>
    <row r="482" spans="2:6" x14ac:dyDescent="0.25">
      <c r="B482" t="s">
        <v>566</v>
      </c>
      <c r="C482" t="s">
        <v>565</v>
      </c>
      <c r="D482" t="s">
        <v>565</v>
      </c>
      <c r="E482">
        <v>3017201</v>
      </c>
      <c r="F482" t="s">
        <v>116</v>
      </c>
    </row>
    <row r="483" spans="2:6" x14ac:dyDescent="0.25">
      <c r="B483" t="s">
        <v>567</v>
      </c>
      <c r="C483" t="s">
        <v>345</v>
      </c>
      <c r="D483" t="s">
        <v>345</v>
      </c>
      <c r="E483">
        <v>3018001</v>
      </c>
      <c r="F483" t="s">
        <v>307</v>
      </c>
    </row>
    <row r="484" spans="2:6" x14ac:dyDescent="0.25">
      <c r="B484" t="s">
        <v>568</v>
      </c>
      <c r="C484" t="s">
        <v>334</v>
      </c>
      <c r="D484" t="s">
        <v>334</v>
      </c>
      <c r="E484">
        <v>3018008</v>
      </c>
      <c r="F484" t="s">
        <v>307</v>
      </c>
    </row>
    <row r="485" spans="2:6" x14ac:dyDescent="0.25">
      <c r="B485" t="s">
        <v>569</v>
      </c>
      <c r="C485" t="s">
        <v>336</v>
      </c>
      <c r="D485" t="s">
        <v>336</v>
      </c>
      <c r="E485">
        <v>3018009</v>
      </c>
      <c r="F485" t="s">
        <v>307</v>
      </c>
    </row>
    <row r="486" spans="2:6" x14ac:dyDescent="0.25">
      <c r="B486" t="s">
        <v>570</v>
      </c>
      <c r="C486" t="s">
        <v>338</v>
      </c>
      <c r="D486" t="s">
        <v>338</v>
      </c>
      <c r="E486">
        <v>3018093</v>
      </c>
      <c r="F486" t="s">
        <v>307</v>
      </c>
    </row>
    <row r="487" spans="2:6" x14ac:dyDescent="0.25">
      <c r="B487" t="s">
        <v>571</v>
      </c>
      <c r="C487" t="s">
        <v>350</v>
      </c>
      <c r="D487" t="s">
        <v>350</v>
      </c>
      <c r="E487">
        <v>3018011</v>
      </c>
      <c r="F487" t="s">
        <v>307</v>
      </c>
    </row>
    <row r="488" spans="2:6" x14ac:dyDescent="0.25">
      <c r="B488" t="s">
        <v>572</v>
      </c>
      <c r="C488" t="s">
        <v>305</v>
      </c>
      <c r="D488" t="s">
        <v>305</v>
      </c>
      <c r="E488">
        <v>3018012</v>
      </c>
      <c r="F488" t="s">
        <v>307</v>
      </c>
    </row>
    <row r="489" spans="2:6" x14ac:dyDescent="0.25">
      <c r="B489" t="s">
        <v>573</v>
      </c>
      <c r="C489" t="s">
        <v>338</v>
      </c>
      <c r="D489" t="s">
        <v>338</v>
      </c>
      <c r="E489">
        <v>3018013</v>
      </c>
      <c r="F489" t="s">
        <v>307</v>
      </c>
    </row>
    <row r="490" spans="2:6" x14ac:dyDescent="0.25">
      <c r="B490" t="s">
        <v>574</v>
      </c>
      <c r="C490" t="s">
        <v>334</v>
      </c>
      <c r="D490" t="s">
        <v>334</v>
      </c>
      <c r="E490">
        <v>3018002</v>
      </c>
      <c r="F490" t="s">
        <v>307</v>
      </c>
    </row>
    <row r="491" spans="2:6" x14ac:dyDescent="0.25">
      <c r="B491" t="s">
        <v>575</v>
      </c>
      <c r="C491" t="s">
        <v>350</v>
      </c>
      <c r="D491" t="s">
        <v>350</v>
      </c>
      <c r="E491">
        <v>3018023</v>
      </c>
      <c r="F491" t="s">
        <v>307</v>
      </c>
    </row>
    <row r="492" spans="2:6" x14ac:dyDescent="0.25">
      <c r="B492" t="s">
        <v>576</v>
      </c>
      <c r="C492" t="s">
        <v>334</v>
      </c>
      <c r="D492" t="s">
        <v>334</v>
      </c>
      <c r="E492">
        <v>3018024</v>
      </c>
      <c r="F492" t="s">
        <v>307</v>
      </c>
    </row>
    <row r="493" spans="2:6" x14ac:dyDescent="0.25">
      <c r="B493" t="s">
        <v>577</v>
      </c>
      <c r="C493" t="s">
        <v>350</v>
      </c>
      <c r="D493" t="s">
        <v>350</v>
      </c>
      <c r="E493">
        <v>3018025</v>
      </c>
      <c r="F493" t="s">
        <v>307</v>
      </c>
    </row>
    <row r="494" spans="2:6" x14ac:dyDescent="0.25">
      <c r="B494" t="s">
        <v>578</v>
      </c>
      <c r="C494" t="s">
        <v>334</v>
      </c>
      <c r="D494" t="s">
        <v>334</v>
      </c>
      <c r="E494">
        <v>3018026</v>
      </c>
      <c r="F494" t="s">
        <v>307</v>
      </c>
    </row>
    <row r="495" spans="2:6" x14ac:dyDescent="0.25">
      <c r="B495" t="s">
        <v>579</v>
      </c>
      <c r="C495" t="s">
        <v>345</v>
      </c>
      <c r="D495" t="s">
        <v>345</v>
      </c>
      <c r="E495">
        <v>3018027</v>
      </c>
      <c r="F495" t="s">
        <v>307</v>
      </c>
    </row>
    <row r="496" spans="2:6" x14ac:dyDescent="0.25">
      <c r="B496" t="s">
        <v>580</v>
      </c>
      <c r="C496" t="s">
        <v>305</v>
      </c>
      <c r="D496" t="s">
        <v>305</v>
      </c>
      <c r="E496">
        <v>3018015</v>
      </c>
      <c r="F496" t="s">
        <v>307</v>
      </c>
    </row>
    <row r="497" spans="2:6" x14ac:dyDescent="0.25">
      <c r="B497" t="s">
        <v>581</v>
      </c>
      <c r="C497" t="s">
        <v>350</v>
      </c>
      <c r="D497" t="s">
        <v>350</v>
      </c>
      <c r="E497">
        <v>3018016</v>
      </c>
      <c r="F497" t="s">
        <v>307</v>
      </c>
    </row>
    <row r="498" spans="2:6" x14ac:dyDescent="0.25">
      <c r="B498" t="s">
        <v>582</v>
      </c>
      <c r="C498" t="s">
        <v>350</v>
      </c>
      <c r="D498" t="s">
        <v>350</v>
      </c>
      <c r="E498">
        <v>3018017</v>
      </c>
      <c r="F498" t="s">
        <v>307</v>
      </c>
    </row>
    <row r="499" spans="2:6" x14ac:dyDescent="0.25">
      <c r="B499" t="s">
        <v>583</v>
      </c>
      <c r="C499" t="s">
        <v>450</v>
      </c>
      <c r="D499" t="s">
        <v>450</v>
      </c>
      <c r="E499">
        <v>3018018</v>
      </c>
      <c r="F499" t="s">
        <v>307</v>
      </c>
    </row>
    <row r="500" spans="2:6" x14ac:dyDescent="0.25">
      <c r="B500" t="s">
        <v>584</v>
      </c>
      <c r="C500" t="s">
        <v>19</v>
      </c>
      <c r="D500" t="s">
        <v>19</v>
      </c>
      <c r="E500">
        <v>3019064</v>
      </c>
      <c r="F500" t="s">
        <v>21</v>
      </c>
    </row>
    <row r="501" spans="2:6" x14ac:dyDescent="0.25">
      <c r="B501" t="s">
        <v>585</v>
      </c>
      <c r="C501" t="s">
        <v>293</v>
      </c>
      <c r="D501" t="s">
        <v>293</v>
      </c>
      <c r="E501">
        <v>3019065</v>
      </c>
      <c r="F501" t="s">
        <v>21</v>
      </c>
    </row>
    <row r="502" spans="2:6" x14ac:dyDescent="0.25">
      <c r="B502" t="s">
        <v>586</v>
      </c>
      <c r="C502" t="s">
        <v>164</v>
      </c>
      <c r="D502" t="s">
        <v>164</v>
      </c>
      <c r="E502">
        <v>3019067</v>
      </c>
      <c r="F502" t="s">
        <v>21</v>
      </c>
    </row>
    <row r="503" spans="2:6" x14ac:dyDescent="0.25">
      <c r="B503" t="s">
        <v>587</v>
      </c>
      <c r="C503" t="s">
        <v>293</v>
      </c>
      <c r="D503" t="s">
        <v>293</v>
      </c>
      <c r="E503">
        <v>3019068</v>
      </c>
      <c r="F503" t="s">
        <v>21</v>
      </c>
    </row>
    <row r="504" spans="2:6" x14ac:dyDescent="0.25">
      <c r="B504" t="s">
        <v>588</v>
      </c>
      <c r="C504" t="s">
        <v>293</v>
      </c>
      <c r="D504" t="s">
        <v>293</v>
      </c>
      <c r="E504">
        <v>3019069</v>
      </c>
      <c r="F504" t="s">
        <v>21</v>
      </c>
    </row>
    <row r="505" spans="2:6" x14ac:dyDescent="0.25">
      <c r="B505" t="s">
        <v>589</v>
      </c>
      <c r="C505" t="s">
        <v>164</v>
      </c>
      <c r="D505" t="s">
        <v>164</v>
      </c>
      <c r="E505">
        <v>3019010</v>
      </c>
      <c r="F505" t="s">
        <v>21</v>
      </c>
    </row>
    <row r="506" spans="2:6" x14ac:dyDescent="0.25">
      <c r="B506" t="s">
        <v>590</v>
      </c>
      <c r="C506" t="s">
        <v>164</v>
      </c>
      <c r="D506" t="s">
        <v>164</v>
      </c>
      <c r="E506">
        <v>3019011</v>
      </c>
      <c r="F506" t="s">
        <v>21</v>
      </c>
    </row>
    <row r="507" spans="2:6" x14ac:dyDescent="0.25">
      <c r="B507" t="s">
        <v>591</v>
      </c>
      <c r="C507" t="s">
        <v>19</v>
      </c>
      <c r="D507" t="s">
        <v>19</v>
      </c>
      <c r="E507">
        <v>3019014</v>
      </c>
      <c r="F507" t="s">
        <v>21</v>
      </c>
    </row>
    <row r="508" spans="2:6" x14ac:dyDescent="0.25">
      <c r="B508" t="s">
        <v>592</v>
      </c>
      <c r="C508" t="s">
        <v>19</v>
      </c>
      <c r="D508" t="s">
        <v>19</v>
      </c>
      <c r="E508">
        <v>3019070</v>
      </c>
      <c r="F508" t="s">
        <v>21</v>
      </c>
    </row>
    <row r="509" spans="2:6" x14ac:dyDescent="0.25">
      <c r="B509" t="s">
        <v>593</v>
      </c>
      <c r="C509" t="s">
        <v>19</v>
      </c>
      <c r="D509" t="s">
        <v>19</v>
      </c>
      <c r="E509">
        <v>3019071</v>
      </c>
      <c r="F509" t="s">
        <v>21</v>
      </c>
    </row>
    <row r="510" spans="2:6" x14ac:dyDescent="0.25">
      <c r="B510" t="s">
        <v>594</v>
      </c>
      <c r="C510" t="s">
        <v>164</v>
      </c>
      <c r="D510" t="s">
        <v>164</v>
      </c>
      <c r="E510">
        <v>3019020</v>
      </c>
      <c r="F510" t="s">
        <v>21</v>
      </c>
    </row>
    <row r="511" spans="2:6" x14ac:dyDescent="0.25">
      <c r="B511" t="s">
        <v>595</v>
      </c>
      <c r="C511" t="s">
        <v>19</v>
      </c>
      <c r="D511" t="s">
        <v>19</v>
      </c>
      <c r="E511">
        <v>3019074</v>
      </c>
      <c r="F511" t="s">
        <v>21</v>
      </c>
    </row>
    <row r="512" spans="2:6" x14ac:dyDescent="0.25">
      <c r="B512" t="s">
        <v>596</v>
      </c>
      <c r="C512" t="s">
        <v>293</v>
      </c>
      <c r="D512" t="s">
        <v>293</v>
      </c>
      <c r="E512">
        <v>3019076</v>
      </c>
      <c r="F512" t="s">
        <v>21</v>
      </c>
    </row>
    <row r="513" spans="2:6" x14ac:dyDescent="0.25">
      <c r="B513" t="s">
        <v>597</v>
      </c>
      <c r="C513" t="s">
        <v>293</v>
      </c>
      <c r="D513" t="s">
        <v>293</v>
      </c>
      <c r="E513">
        <v>3019077</v>
      </c>
      <c r="F513" t="s">
        <v>21</v>
      </c>
    </row>
    <row r="514" spans="2:6" x14ac:dyDescent="0.25">
      <c r="B514" t="s">
        <v>598</v>
      </c>
      <c r="C514" t="s">
        <v>164</v>
      </c>
      <c r="D514" t="s">
        <v>164</v>
      </c>
      <c r="E514">
        <v>3019079</v>
      </c>
      <c r="F514" t="s">
        <v>21</v>
      </c>
    </row>
    <row r="515" spans="2:6" x14ac:dyDescent="0.25">
      <c r="B515" t="s">
        <v>599</v>
      </c>
      <c r="C515" t="s">
        <v>164</v>
      </c>
      <c r="D515" t="s">
        <v>164</v>
      </c>
      <c r="E515">
        <v>3019080</v>
      </c>
      <c r="F515" t="s">
        <v>21</v>
      </c>
    </row>
    <row r="516" spans="2:6" x14ac:dyDescent="0.25">
      <c r="B516" t="s">
        <v>600</v>
      </c>
      <c r="C516" t="s">
        <v>164</v>
      </c>
      <c r="D516" t="s">
        <v>164</v>
      </c>
      <c r="E516">
        <v>3019081</v>
      </c>
      <c r="F516" t="s">
        <v>21</v>
      </c>
    </row>
    <row r="517" spans="2:6" x14ac:dyDescent="0.25">
      <c r="B517" t="s">
        <v>601</v>
      </c>
      <c r="C517" t="s">
        <v>164</v>
      </c>
      <c r="D517" t="s">
        <v>164</v>
      </c>
      <c r="E517">
        <v>3019082</v>
      </c>
      <c r="F517" t="s">
        <v>21</v>
      </c>
    </row>
    <row r="518" spans="2:6" x14ac:dyDescent="0.25">
      <c r="B518" t="s">
        <v>602</v>
      </c>
      <c r="C518" t="s">
        <v>19</v>
      </c>
      <c r="D518" t="s">
        <v>19</v>
      </c>
      <c r="E518">
        <v>3019083</v>
      </c>
      <c r="F518" t="s">
        <v>21</v>
      </c>
    </row>
    <row r="519" spans="2:6" x14ac:dyDescent="0.25">
      <c r="B519" t="s">
        <v>603</v>
      </c>
      <c r="C519" t="s">
        <v>164</v>
      </c>
      <c r="D519" t="s">
        <v>164</v>
      </c>
      <c r="E519">
        <v>3019084</v>
      </c>
      <c r="F519" t="s">
        <v>21</v>
      </c>
    </row>
    <row r="520" spans="2:6" x14ac:dyDescent="0.25">
      <c r="B520" t="s">
        <v>604</v>
      </c>
      <c r="C520" t="s">
        <v>534</v>
      </c>
      <c r="D520" t="s">
        <v>534</v>
      </c>
      <c r="E520">
        <v>3020042</v>
      </c>
      <c r="F520" t="s">
        <v>383</v>
      </c>
    </row>
    <row r="521" spans="2:6" x14ac:dyDescent="0.25">
      <c r="B521" t="s">
        <v>605</v>
      </c>
      <c r="C521" t="s">
        <v>539</v>
      </c>
      <c r="D521" t="s">
        <v>539</v>
      </c>
      <c r="E521">
        <v>3020043</v>
      </c>
      <c r="F521" t="s">
        <v>383</v>
      </c>
    </row>
    <row r="522" spans="2:6" x14ac:dyDescent="0.25">
      <c r="B522" t="s">
        <v>606</v>
      </c>
      <c r="C522" t="s">
        <v>381</v>
      </c>
      <c r="D522" t="s">
        <v>381</v>
      </c>
      <c r="E522">
        <v>3020044</v>
      </c>
      <c r="F522" t="s">
        <v>383</v>
      </c>
    </row>
    <row r="523" spans="2:6" x14ac:dyDescent="0.25">
      <c r="B523" t="s">
        <v>607</v>
      </c>
      <c r="C523" t="s">
        <v>412</v>
      </c>
      <c r="D523" t="s">
        <v>412</v>
      </c>
      <c r="E523">
        <v>3020045</v>
      </c>
      <c r="F523" t="s">
        <v>383</v>
      </c>
    </row>
    <row r="524" spans="2:6" x14ac:dyDescent="0.25">
      <c r="B524" t="s">
        <v>608</v>
      </c>
      <c r="C524" t="s">
        <v>336</v>
      </c>
      <c r="D524" t="s">
        <v>336</v>
      </c>
      <c r="E524">
        <v>3018043</v>
      </c>
      <c r="F524" t="s">
        <v>307</v>
      </c>
    </row>
    <row r="525" spans="2:6" x14ac:dyDescent="0.25">
      <c r="B525" t="s">
        <v>609</v>
      </c>
      <c r="C525" t="s">
        <v>334</v>
      </c>
      <c r="D525" t="s">
        <v>334</v>
      </c>
      <c r="E525">
        <v>3018074</v>
      </c>
      <c r="F525" t="s">
        <v>307</v>
      </c>
    </row>
    <row r="526" spans="2:6" x14ac:dyDescent="0.25">
      <c r="B526" t="s">
        <v>610</v>
      </c>
      <c r="C526" t="s">
        <v>338</v>
      </c>
      <c r="D526" t="s">
        <v>338</v>
      </c>
      <c r="E526">
        <v>3018077</v>
      </c>
      <c r="F526" t="s">
        <v>307</v>
      </c>
    </row>
    <row r="527" spans="2:6" x14ac:dyDescent="0.25">
      <c r="B527" t="s">
        <v>611</v>
      </c>
      <c r="C527" t="s">
        <v>336</v>
      </c>
      <c r="D527" t="s">
        <v>336</v>
      </c>
      <c r="E527">
        <v>3018078</v>
      </c>
      <c r="F527" t="s">
        <v>307</v>
      </c>
    </row>
    <row r="528" spans="2:6" x14ac:dyDescent="0.25">
      <c r="B528" t="s">
        <v>612</v>
      </c>
      <c r="C528" t="s">
        <v>345</v>
      </c>
      <c r="D528" t="s">
        <v>345</v>
      </c>
      <c r="E528">
        <v>3018079</v>
      </c>
      <c r="F528" t="s">
        <v>307</v>
      </c>
    </row>
    <row r="529" spans="2:6" x14ac:dyDescent="0.25">
      <c r="B529" t="s">
        <v>613</v>
      </c>
      <c r="C529" t="s">
        <v>345</v>
      </c>
      <c r="D529" t="s">
        <v>345</v>
      </c>
      <c r="E529">
        <v>3018044</v>
      </c>
      <c r="F529" t="s">
        <v>307</v>
      </c>
    </row>
    <row r="530" spans="2:6" x14ac:dyDescent="0.25">
      <c r="B530" t="s">
        <v>614</v>
      </c>
      <c r="C530" t="s">
        <v>336</v>
      </c>
      <c r="D530" t="s">
        <v>336</v>
      </c>
      <c r="E530">
        <v>3018080</v>
      </c>
      <c r="F530" t="s">
        <v>307</v>
      </c>
    </row>
    <row r="531" spans="2:6" x14ac:dyDescent="0.25">
      <c r="B531" t="s">
        <v>615</v>
      </c>
      <c r="C531" t="s">
        <v>338</v>
      </c>
      <c r="D531" t="s">
        <v>338</v>
      </c>
      <c r="E531">
        <v>3018081</v>
      </c>
      <c r="F531" t="s">
        <v>307</v>
      </c>
    </row>
    <row r="532" spans="2:6" x14ac:dyDescent="0.25">
      <c r="B532" t="s">
        <v>616</v>
      </c>
      <c r="C532" t="s">
        <v>308</v>
      </c>
      <c r="D532" t="s">
        <v>308</v>
      </c>
      <c r="E532">
        <v>3018083</v>
      </c>
      <c r="F532" t="s">
        <v>307</v>
      </c>
    </row>
    <row r="533" spans="2:6" x14ac:dyDescent="0.25">
      <c r="B533" t="s">
        <v>617</v>
      </c>
      <c r="C533" t="s">
        <v>338</v>
      </c>
      <c r="D533" t="s">
        <v>338</v>
      </c>
      <c r="E533">
        <v>3018085</v>
      </c>
      <c r="F533" t="s">
        <v>307</v>
      </c>
    </row>
    <row r="534" spans="2:6" x14ac:dyDescent="0.25">
      <c r="B534" t="s">
        <v>618</v>
      </c>
      <c r="C534" t="s">
        <v>336</v>
      </c>
      <c r="D534" t="s">
        <v>336</v>
      </c>
      <c r="E534">
        <v>3018087</v>
      </c>
      <c r="F534" t="s">
        <v>307</v>
      </c>
    </row>
    <row r="535" spans="2:6" x14ac:dyDescent="0.25">
      <c r="B535" t="s">
        <v>619</v>
      </c>
      <c r="C535" t="s">
        <v>308</v>
      </c>
      <c r="D535" t="s">
        <v>308</v>
      </c>
      <c r="E535">
        <v>3018088</v>
      </c>
      <c r="F535" t="s">
        <v>307</v>
      </c>
    </row>
    <row r="536" spans="2:6" x14ac:dyDescent="0.25">
      <c r="B536" t="s">
        <v>620</v>
      </c>
      <c r="C536" t="s">
        <v>342</v>
      </c>
      <c r="D536" t="s">
        <v>342</v>
      </c>
      <c r="E536">
        <v>3018089</v>
      </c>
      <c r="F536" t="s">
        <v>307</v>
      </c>
    </row>
    <row r="537" spans="2:6" x14ac:dyDescent="0.25">
      <c r="B537" t="s">
        <v>621</v>
      </c>
      <c r="C537" t="s">
        <v>308</v>
      </c>
      <c r="D537" t="s">
        <v>308</v>
      </c>
      <c r="E537">
        <v>3018090</v>
      </c>
      <c r="F537" t="s">
        <v>307</v>
      </c>
    </row>
    <row r="538" spans="2:6" x14ac:dyDescent="0.25">
      <c r="B538" t="s">
        <v>622</v>
      </c>
      <c r="C538" t="s">
        <v>334</v>
      </c>
      <c r="D538" t="s">
        <v>334</v>
      </c>
      <c r="E538">
        <v>3018092</v>
      </c>
      <c r="F538" t="s">
        <v>307</v>
      </c>
    </row>
    <row r="539" spans="2:6" x14ac:dyDescent="0.25">
      <c r="B539" t="s">
        <v>623</v>
      </c>
      <c r="C539" t="s">
        <v>350</v>
      </c>
      <c r="D539" t="s">
        <v>350</v>
      </c>
      <c r="E539">
        <v>3018094</v>
      </c>
      <c r="F539" t="s">
        <v>307</v>
      </c>
    </row>
    <row r="540" spans="2:6" x14ac:dyDescent="0.25">
      <c r="B540" t="s">
        <v>624</v>
      </c>
      <c r="C540" t="s">
        <v>350</v>
      </c>
      <c r="D540" t="s">
        <v>350</v>
      </c>
      <c r="E540">
        <v>3018095</v>
      </c>
      <c r="F540" t="s">
        <v>307</v>
      </c>
    </row>
    <row r="541" spans="2:6" x14ac:dyDescent="0.25">
      <c r="B541" t="s">
        <v>625</v>
      </c>
      <c r="C541" t="s">
        <v>334</v>
      </c>
      <c r="D541" t="s">
        <v>334</v>
      </c>
      <c r="E541">
        <v>3018096</v>
      </c>
      <c r="F541" t="s">
        <v>307</v>
      </c>
    </row>
    <row r="542" spans="2:6" x14ac:dyDescent="0.25">
      <c r="B542" t="s">
        <v>626</v>
      </c>
      <c r="C542" t="s">
        <v>334</v>
      </c>
      <c r="D542" t="s">
        <v>334</v>
      </c>
      <c r="E542">
        <v>3018097</v>
      </c>
      <c r="F542" t="s">
        <v>307</v>
      </c>
    </row>
    <row r="543" spans="2:6" x14ac:dyDescent="0.25">
      <c r="B543" t="s">
        <v>627</v>
      </c>
      <c r="C543" t="s">
        <v>342</v>
      </c>
      <c r="D543" t="s">
        <v>342</v>
      </c>
      <c r="E543">
        <v>3018098</v>
      </c>
      <c r="F543" t="s">
        <v>307</v>
      </c>
    </row>
    <row r="544" spans="2:6" x14ac:dyDescent="0.25">
      <c r="B544" t="s">
        <v>628</v>
      </c>
      <c r="C544" t="s">
        <v>450</v>
      </c>
      <c r="D544" t="s">
        <v>450</v>
      </c>
      <c r="E544">
        <v>3018075</v>
      </c>
      <c r="F544" t="s">
        <v>307</v>
      </c>
    </row>
    <row r="545" spans="2:6" x14ac:dyDescent="0.25">
      <c r="B545" t="s">
        <v>629</v>
      </c>
      <c r="C545" t="s">
        <v>305</v>
      </c>
      <c r="D545" t="s">
        <v>305</v>
      </c>
      <c r="E545">
        <v>3018076</v>
      </c>
      <c r="F545" t="s">
        <v>307</v>
      </c>
    </row>
    <row r="546" spans="2:6" x14ac:dyDescent="0.25">
      <c r="B546" t="s">
        <v>630</v>
      </c>
      <c r="C546" t="s">
        <v>345</v>
      </c>
      <c r="D546" t="s">
        <v>345</v>
      </c>
      <c r="E546">
        <v>3018059</v>
      </c>
      <c r="F546" t="s">
        <v>307</v>
      </c>
    </row>
    <row r="547" spans="2:6" x14ac:dyDescent="0.25">
      <c r="B547" t="s">
        <v>631</v>
      </c>
      <c r="C547" t="s">
        <v>338</v>
      </c>
      <c r="D547" t="s">
        <v>338</v>
      </c>
      <c r="E547">
        <v>3018099</v>
      </c>
      <c r="F547" t="s">
        <v>307</v>
      </c>
    </row>
    <row r="548" spans="2:6" x14ac:dyDescent="0.25">
      <c r="B548" t="s">
        <v>632</v>
      </c>
      <c r="C548" t="s">
        <v>334</v>
      </c>
      <c r="D548" t="s">
        <v>334</v>
      </c>
      <c r="E548">
        <v>3018082</v>
      </c>
      <c r="F548" t="s">
        <v>307</v>
      </c>
    </row>
    <row r="549" spans="2:6" x14ac:dyDescent="0.25">
      <c r="B549" t="s">
        <v>633</v>
      </c>
      <c r="C549" t="s">
        <v>350</v>
      </c>
      <c r="D549" t="s">
        <v>350</v>
      </c>
      <c r="E549">
        <v>3018084</v>
      </c>
      <c r="F549" t="s">
        <v>307</v>
      </c>
    </row>
    <row r="550" spans="2:6" x14ac:dyDescent="0.25">
      <c r="B550" t="s">
        <v>634</v>
      </c>
      <c r="C550" t="s">
        <v>334</v>
      </c>
      <c r="D550" t="s">
        <v>334</v>
      </c>
      <c r="E550">
        <v>3018100</v>
      </c>
      <c r="F550" t="s">
        <v>307</v>
      </c>
    </row>
    <row r="551" spans="2:6" x14ac:dyDescent="0.25">
      <c r="B551" t="s">
        <v>635</v>
      </c>
      <c r="C551" t="s">
        <v>350</v>
      </c>
      <c r="D551" t="s">
        <v>350</v>
      </c>
      <c r="E551">
        <v>3018101</v>
      </c>
      <c r="F551" t="s">
        <v>307</v>
      </c>
    </row>
    <row r="552" spans="2:6" x14ac:dyDescent="0.25">
      <c r="B552" t="s">
        <v>636</v>
      </c>
      <c r="C552" t="s">
        <v>345</v>
      </c>
      <c r="D552" t="s">
        <v>345</v>
      </c>
      <c r="E552">
        <v>3018102</v>
      </c>
      <c r="F552" t="s">
        <v>307</v>
      </c>
    </row>
    <row r="553" spans="2:6" x14ac:dyDescent="0.25">
      <c r="B553" t="s">
        <v>637</v>
      </c>
      <c r="C553" t="s">
        <v>345</v>
      </c>
      <c r="D553" t="s">
        <v>345</v>
      </c>
      <c r="E553">
        <v>3018103</v>
      </c>
      <c r="F553" t="s">
        <v>307</v>
      </c>
    </row>
    <row r="554" spans="2:6" x14ac:dyDescent="0.25">
      <c r="B554" t="s">
        <v>638</v>
      </c>
      <c r="C554" t="s">
        <v>345</v>
      </c>
      <c r="D554" t="s">
        <v>345</v>
      </c>
      <c r="E554">
        <v>3018104</v>
      </c>
      <c r="F554" t="s">
        <v>307</v>
      </c>
    </row>
    <row r="555" spans="2:6" x14ac:dyDescent="0.25">
      <c r="B555" t="s">
        <v>639</v>
      </c>
      <c r="C555" t="s">
        <v>350</v>
      </c>
      <c r="D555" t="s">
        <v>350</v>
      </c>
      <c r="E555">
        <v>3018105</v>
      </c>
      <c r="F555" t="s">
        <v>307</v>
      </c>
    </row>
    <row r="556" spans="2:6" x14ac:dyDescent="0.25">
      <c r="B556" t="s">
        <v>640</v>
      </c>
      <c r="C556" t="s">
        <v>345</v>
      </c>
      <c r="D556" t="s">
        <v>345</v>
      </c>
      <c r="E556">
        <v>3018107</v>
      </c>
      <c r="F556" t="s">
        <v>307</v>
      </c>
    </row>
    <row r="557" spans="2:6" x14ac:dyDescent="0.25">
      <c r="B557" t="s">
        <v>641</v>
      </c>
      <c r="C557" t="s">
        <v>350</v>
      </c>
      <c r="D557" t="s">
        <v>350</v>
      </c>
      <c r="E557">
        <v>3018108</v>
      </c>
      <c r="F557" t="s">
        <v>307</v>
      </c>
    </row>
    <row r="558" spans="2:6" x14ac:dyDescent="0.25">
      <c r="B558" t="s">
        <v>642</v>
      </c>
      <c r="C558" t="s">
        <v>305</v>
      </c>
      <c r="D558" t="s">
        <v>305</v>
      </c>
      <c r="E558">
        <v>3018110</v>
      </c>
      <c r="F558" t="s">
        <v>307</v>
      </c>
    </row>
    <row r="559" spans="2:6" x14ac:dyDescent="0.25">
      <c r="B559" t="s">
        <v>643</v>
      </c>
      <c r="C559" t="s">
        <v>334</v>
      </c>
      <c r="D559" t="s">
        <v>334</v>
      </c>
      <c r="E559">
        <v>3018111</v>
      </c>
      <c r="F559" t="s">
        <v>307</v>
      </c>
    </row>
    <row r="560" spans="2:6" x14ac:dyDescent="0.25">
      <c r="B560" t="s">
        <v>644</v>
      </c>
      <c r="C560" t="s">
        <v>308</v>
      </c>
      <c r="D560" t="s">
        <v>308</v>
      </c>
      <c r="E560">
        <v>3018112</v>
      </c>
      <c r="F560" t="s">
        <v>307</v>
      </c>
    </row>
    <row r="561" spans="2:6" x14ac:dyDescent="0.25">
      <c r="B561" t="s">
        <v>645</v>
      </c>
      <c r="C561" t="s">
        <v>308</v>
      </c>
      <c r="D561" t="s">
        <v>308</v>
      </c>
      <c r="E561">
        <v>3018113</v>
      </c>
      <c r="F561" t="s">
        <v>307</v>
      </c>
    </row>
    <row r="562" spans="2:6" x14ac:dyDescent="0.25">
      <c r="B562" t="s">
        <v>646</v>
      </c>
      <c r="C562" t="s">
        <v>338</v>
      </c>
      <c r="D562" t="s">
        <v>338</v>
      </c>
      <c r="E562">
        <v>3018114</v>
      </c>
      <c r="F562" t="s">
        <v>307</v>
      </c>
    </row>
    <row r="563" spans="2:6" x14ac:dyDescent="0.25">
      <c r="B563" t="s">
        <v>647</v>
      </c>
      <c r="C563" t="s">
        <v>305</v>
      </c>
      <c r="D563" t="s">
        <v>305</v>
      </c>
      <c r="E563">
        <v>3018091</v>
      </c>
      <c r="F563" t="s">
        <v>307</v>
      </c>
    </row>
    <row r="564" spans="2:6" x14ac:dyDescent="0.25">
      <c r="B564" t="s">
        <v>648</v>
      </c>
      <c r="C564" t="s">
        <v>350</v>
      </c>
      <c r="D564" t="s">
        <v>350</v>
      </c>
      <c r="E564">
        <v>3018116</v>
      </c>
      <c r="F564" t="s">
        <v>307</v>
      </c>
    </row>
    <row r="565" spans="2:6" x14ac:dyDescent="0.25">
      <c r="B565" t="s">
        <v>649</v>
      </c>
      <c r="C565" t="s">
        <v>342</v>
      </c>
      <c r="D565" t="s">
        <v>342</v>
      </c>
      <c r="E565">
        <v>3018117</v>
      </c>
      <c r="F565" t="s">
        <v>307</v>
      </c>
    </row>
    <row r="566" spans="2:6" x14ac:dyDescent="0.25">
      <c r="B566" t="s">
        <v>650</v>
      </c>
      <c r="C566" t="s">
        <v>334</v>
      </c>
      <c r="D566" t="s">
        <v>334</v>
      </c>
      <c r="E566">
        <v>3018120</v>
      </c>
      <c r="F566" t="s">
        <v>307</v>
      </c>
    </row>
    <row r="567" spans="2:6" x14ac:dyDescent="0.25">
      <c r="B567" t="s">
        <v>651</v>
      </c>
      <c r="C567" t="s">
        <v>350</v>
      </c>
      <c r="D567" t="s">
        <v>350</v>
      </c>
      <c r="E567">
        <v>3018121</v>
      </c>
      <c r="F567" t="s">
        <v>307</v>
      </c>
    </row>
    <row r="568" spans="2:6" x14ac:dyDescent="0.25">
      <c r="B568" t="s">
        <v>652</v>
      </c>
      <c r="C568" t="s">
        <v>350</v>
      </c>
      <c r="D568" t="s">
        <v>350</v>
      </c>
      <c r="E568">
        <v>3018122</v>
      </c>
      <c r="F568" t="s">
        <v>307</v>
      </c>
    </row>
    <row r="569" spans="2:6" x14ac:dyDescent="0.25">
      <c r="B569" t="s">
        <v>653</v>
      </c>
      <c r="C569" t="s">
        <v>345</v>
      </c>
      <c r="D569" t="s">
        <v>345</v>
      </c>
      <c r="E569">
        <v>3018123</v>
      </c>
      <c r="F569" t="s">
        <v>307</v>
      </c>
    </row>
    <row r="570" spans="2:6" x14ac:dyDescent="0.25">
      <c r="B570" t="s">
        <v>654</v>
      </c>
      <c r="C570" t="s">
        <v>350</v>
      </c>
      <c r="D570" t="s">
        <v>350</v>
      </c>
      <c r="E570">
        <v>3018124</v>
      </c>
      <c r="F570" t="s">
        <v>307</v>
      </c>
    </row>
    <row r="571" spans="2:6" x14ac:dyDescent="0.25">
      <c r="B571" t="s">
        <v>655</v>
      </c>
      <c r="C571" t="s">
        <v>334</v>
      </c>
      <c r="D571" t="s">
        <v>334</v>
      </c>
      <c r="E571">
        <v>3018125</v>
      </c>
      <c r="F571" t="s">
        <v>307</v>
      </c>
    </row>
    <row r="572" spans="2:6" x14ac:dyDescent="0.25">
      <c r="B572" t="s">
        <v>656</v>
      </c>
      <c r="C572" t="s">
        <v>342</v>
      </c>
      <c r="D572" t="s">
        <v>342</v>
      </c>
      <c r="E572">
        <v>3018126</v>
      </c>
      <c r="F572" t="s">
        <v>307</v>
      </c>
    </row>
    <row r="573" spans="2:6" x14ac:dyDescent="0.25">
      <c r="B573" t="s">
        <v>657</v>
      </c>
      <c r="C573" t="s">
        <v>342</v>
      </c>
      <c r="D573" t="s">
        <v>342</v>
      </c>
      <c r="E573">
        <v>3018128</v>
      </c>
      <c r="F573" t="s">
        <v>307</v>
      </c>
    </row>
    <row r="574" spans="2:6" x14ac:dyDescent="0.25">
      <c r="B574" t="s">
        <v>658</v>
      </c>
      <c r="C574" t="s">
        <v>345</v>
      </c>
      <c r="D574" t="s">
        <v>345</v>
      </c>
      <c r="E574">
        <v>3018130</v>
      </c>
      <c r="F574" t="s">
        <v>307</v>
      </c>
    </row>
    <row r="575" spans="2:6" x14ac:dyDescent="0.25">
      <c r="B575" t="s">
        <v>659</v>
      </c>
      <c r="C575" t="s">
        <v>334</v>
      </c>
      <c r="D575" t="s">
        <v>334</v>
      </c>
      <c r="E575">
        <v>3018131</v>
      </c>
      <c r="F575" t="s">
        <v>307</v>
      </c>
    </row>
    <row r="576" spans="2:6" x14ac:dyDescent="0.25">
      <c r="B576" t="s">
        <v>660</v>
      </c>
      <c r="C576" t="s">
        <v>342</v>
      </c>
      <c r="D576" t="s">
        <v>342</v>
      </c>
      <c r="E576">
        <v>3018132</v>
      </c>
      <c r="F576" t="s">
        <v>307</v>
      </c>
    </row>
    <row r="577" spans="2:6" x14ac:dyDescent="0.25">
      <c r="B577" t="s">
        <v>661</v>
      </c>
      <c r="C577" t="s">
        <v>334</v>
      </c>
      <c r="D577" t="s">
        <v>334</v>
      </c>
      <c r="E577">
        <v>3018134</v>
      </c>
      <c r="F577" t="s">
        <v>307</v>
      </c>
    </row>
    <row r="578" spans="2:6" x14ac:dyDescent="0.25">
      <c r="B578" t="s">
        <v>662</v>
      </c>
      <c r="C578" t="s">
        <v>305</v>
      </c>
      <c r="D578" t="s">
        <v>305</v>
      </c>
      <c r="E578">
        <v>3018135</v>
      </c>
      <c r="F578" t="s">
        <v>307</v>
      </c>
    </row>
    <row r="579" spans="2:6" x14ac:dyDescent="0.25">
      <c r="B579" t="s">
        <v>663</v>
      </c>
      <c r="C579" t="s">
        <v>350</v>
      </c>
      <c r="D579" t="s">
        <v>350</v>
      </c>
      <c r="E579">
        <v>3018115</v>
      </c>
      <c r="F579" t="s">
        <v>307</v>
      </c>
    </row>
    <row r="580" spans="2:6" x14ac:dyDescent="0.25">
      <c r="B580" t="s">
        <v>664</v>
      </c>
      <c r="C580" t="s">
        <v>334</v>
      </c>
      <c r="D580" t="s">
        <v>334</v>
      </c>
      <c r="E580">
        <v>3018118</v>
      </c>
      <c r="F580" t="s">
        <v>307</v>
      </c>
    </row>
    <row r="581" spans="2:6" x14ac:dyDescent="0.25">
      <c r="B581" t="s">
        <v>665</v>
      </c>
      <c r="C581" t="s">
        <v>345</v>
      </c>
      <c r="D581" t="s">
        <v>345</v>
      </c>
      <c r="E581">
        <v>3018136</v>
      </c>
      <c r="F581" t="s">
        <v>307</v>
      </c>
    </row>
    <row r="582" spans="2:6" x14ac:dyDescent="0.25">
      <c r="B582" t="s">
        <v>666</v>
      </c>
      <c r="C582" t="s">
        <v>220</v>
      </c>
      <c r="D582" t="s">
        <v>220</v>
      </c>
      <c r="E582">
        <v>3017048</v>
      </c>
      <c r="F582" t="s">
        <v>116</v>
      </c>
    </row>
    <row r="583" spans="2:6" x14ac:dyDescent="0.25">
      <c r="B583" t="s">
        <v>667</v>
      </c>
      <c r="C583" t="s">
        <v>220</v>
      </c>
      <c r="D583" t="s">
        <v>220</v>
      </c>
      <c r="E583">
        <v>3017061</v>
      </c>
      <c r="F583" t="s">
        <v>116</v>
      </c>
    </row>
    <row r="584" spans="2:6" x14ac:dyDescent="0.25">
      <c r="B584" t="s">
        <v>669</v>
      </c>
      <c r="C584" t="s">
        <v>668</v>
      </c>
      <c r="D584" t="s">
        <v>2001</v>
      </c>
      <c r="E584">
        <v>3017062</v>
      </c>
      <c r="F584" t="s">
        <v>116</v>
      </c>
    </row>
    <row r="585" spans="2:6" x14ac:dyDescent="0.25">
      <c r="B585" t="s">
        <v>670</v>
      </c>
      <c r="C585" t="s">
        <v>114</v>
      </c>
      <c r="D585" t="s">
        <v>114</v>
      </c>
      <c r="E585">
        <v>3017063</v>
      </c>
      <c r="F585" t="s">
        <v>116</v>
      </c>
    </row>
    <row r="586" spans="2:6" x14ac:dyDescent="0.25">
      <c r="B586" t="s">
        <v>671</v>
      </c>
      <c r="C586" t="s">
        <v>223</v>
      </c>
      <c r="D586" t="s">
        <v>228</v>
      </c>
      <c r="E586">
        <v>3017065</v>
      </c>
      <c r="F586" t="s">
        <v>116</v>
      </c>
    </row>
    <row r="587" spans="2:6" x14ac:dyDescent="0.25">
      <c r="B587" t="s">
        <v>672</v>
      </c>
      <c r="C587" t="s">
        <v>242</v>
      </c>
      <c r="D587" t="s">
        <v>242</v>
      </c>
      <c r="E587">
        <v>3017066</v>
      </c>
      <c r="F587" t="s">
        <v>116</v>
      </c>
    </row>
    <row r="588" spans="2:6" x14ac:dyDescent="0.25">
      <c r="B588" t="s">
        <v>673</v>
      </c>
      <c r="C588" t="s">
        <v>565</v>
      </c>
      <c r="D588" t="s">
        <v>565</v>
      </c>
      <c r="E588">
        <v>3017067</v>
      </c>
      <c r="F588" t="s">
        <v>116</v>
      </c>
    </row>
    <row r="589" spans="2:6" x14ac:dyDescent="0.25">
      <c r="B589" t="s">
        <v>674</v>
      </c>
      <c r="C589" t="s">
        <v>233</v>
      </c>
      <c r="D589" t="s">
        <v>233</v>
      </c>
      <c r="E589">
        <v>3017069</v>
      </c>
      <c r="F589" t="s">
        <v>116</v>
      </c>
    </row>
    <row r="590" spans="2:6" x14ac:dyDescent="0.25">
      <c r="B590" t="s">
        <v>675</v>
      </c>
      <c r="C590" t="s">
        <v>223</v>
      </c>
      <c r="D590" t="s">
        <v>228</v>
      </c>
      <c r="E590">
        <v>3017070</v>
      </c>
      <c r="F590" t="s">
        <v>116</v>
      </c>
    </row>
    <row r="591" spans="2:6" x14ac:dyDescent="0.25">
      <c r="B591" t="s">
        <v>677</v>
      </c>
      <c r="C591" t="s">
        <v>676</v>
      </c>
      <c r="D591" t="s">
        <v>676</v>
      </c>
      <c r="E591">
        <v>3017071</v>
      </c>
      <c r="F591" t="s">
        <v>116</v>
      </c>
    </row>
    <row r="592" spans="2:6" x14ac:dyDescent="0.25">
      <c r="B592" t="s">
        <v>678</v>
      </c>
      <c r="C592" t="s">
        <v>233</v>
      </c>
      <c r="D592" t="s">
        <v>233</v>
      </c>
      <c r="E592">
        <v>3017056</v>
      </c>
      <c r="F592" t="s">
        <v>116</v>
      </c>
    </row>
    <row r="593" spans="2:6" x14ac:dyDescent="0.25">
      <c r="B593" t="s">
        <v>679</v>
      </c>
      <c r="C593" t="s">
        <v>676</v>
      </c>
      <c r="D593" t="s">
        <v>676</v>
      </c>
      <c r="E593">
        <v>3017073</v>
      </c>
      <c r="F593" t="s">
        <v>116</v>
      </c>
    </row>
    <row r="594" spans="2:6" x14ac:dyDescent="0.25">
      <c r="B594" t="s">
        <v>681</v>
      </c>
      <c r="C594" t="s">
        <v>680</v>
      </c>
      <c r="D594" t="s">
        <v>680</v>
      </c>
      <c r="E594">
        <v>3017074</v>
      </c>
      <c r="F594" t="s">
        <v>116</v>
      </c>
    </row>
    <row r="595" spans="2:6" x14ac:dyDescent="0.25">
      <c r="B595" t="s">
        <v>682</v>
      </c>
      <c r="C595" t="s">
        <v>226</v>
      </c>
      <c r="D595" t="s">
        <v>737</v>
      </c>
      <c r="E595">
        <v>3017075</v>
      </c>
      <c r="F595" t="s">
        <v>116</v>
      </c>
    </row>
    <row r="596" spans="2:6" x14ac:dyDescent="0.25">
      <c r="B596" t="s">
        <v>683</v>
      </c>
      <c r="C596" t="s">
        <v>680</v>
      </c>
      <c r="D596" t="s">
        <v>680</v>
      </c>
      <c r="E596">
        <v>3017076</v>
      </c>
      <c r="F596" t="s">
        <v>116</v>
      </c>
    </row>
    <row r="597" spans="2:6" x14ac:dyDescent="0.25">
      <c r="B597" t="s">
        <v>684</v>
      </c>
      <c r="C597" t="s">
        <v>336</v>
      </c>
      <c r="D597" t="s">
        <v>336</v>
      </c>
      <c r="E597">
        <v>3018019</v>
      </c>
      <c r="F597" t="s">
        <v>307</v>
      </c>
    </row>
    <row r="598" spans="2:6" x14ac:dyDescent="0.25">
      <c r="B598" t="s">
        <v>685</v>
      </c>
      <c r="C598" t="s">
        <v>334</v>
      </c>
      <c r="D598" t="s">
        <v>334</v>
      </c>
      <c r="E598">
        <v>3018020</v>
      </c>
      <c r="F598" t="s">
        <v>307</v>
      </c>
    </row>
    <row r="599" spans="2:6" x14ac:dyDescent="0.25">
      <c r="B599" t="s">
        <v>686</v>
      </c>
      <c r="C599" t="s">
        <v>342</v>
      </c>
      <c r="D599" t="s">
        <v>342</v>
      </c>
      <c r="E599">
        <v>3018021</v>
      </c>
      <c r="F599" t="s">
        <v>307</v>
      </c>
    </row>
    <row r="600" spans="2:6" x14ac:dyDescent="0.25">
      <c r="B600" t="s">
        <v>687</v>
      </c>
      <c r="C600" t="s">
        <v>308</v>
      </c>
      <c r="D600" t="s">
        <v>308</v>
      </c>
      <c r="E600">
        <v>3018022</v>
      </c>
      <c r="F600" t="s">
        <v>307</v>
      </c>
    </row>
    <row r="601" spans="2:6" x14ac:dyDescent="0.25">
      <c r="B601" t="s">
        <v>688</v>
      </c>
      <c r="C601" t="s">
        <v>305</v>
      </c>
      <c r="D601" t="s">
        <v>305</v>
      </c>
      <c r="E601">
        <v>3018014</v>
      </c>
      <c r="F601" t="s">
        <v>307</v>
      </c>
    </row>
    <row r="602" spans="2:6" x14ac:dyDescent="0.25">
      <c r="B602" t="s">
        <v>689</v>
      </c>
      <c r="C602" t="s">
        <v>334</v>
      </c>
      <c r="D602" t="s">
        <v>334</v>
      </c>
      <c r="E602">
        <v>3018028</v>
      </c>
      <c r="F602" t="s">
        <v>307</v>
      </c>
    </row>
    <row r="603" spans="2:6" x14ac:dyDescent="0.25">
      <c r="B603" t="s">
        <v>690</v>
      </c>
      <c r="C603" t="s">
        <v>334</v>
      </c>
      <c r="D603" t="s">
        <v>334</v>
      </c>
      <c r="E603">
        <v>3018029</v>
      </c>
      <c r="F603" t="s">
        <v>307</v>
      </c>
    </row>
    <row r="604" spans="2:6" x14ac:dyDescent="0.25">
      <c r="B604" t="s">
        <v>691</v>
      </c>
      <c r="C604" t="s">
        <v>305</v>
      </c>
      <c r="D604" t="s">
        <v>305</v>
      </c>
      <c r="E604">
        <v>3018030</v>
      </c>
      <c r="F604" t="s">
        <v>307</v>
      </c>
    </row>
    <row r="605" spans="2:6" x14ac:dyDescent="0.25">
      <c r="B605" t="s">
        <v>692</v>
      </c>
      <c r="C605" t="s">
        <v>334</v>
      </c>
      <c r="D605" t="s">
        <v>334</v>
      </c>
      <c r="E605">
        <v>3018031</v>
      </c>
      <c r="F605" t="s">
        <v>307</v>
      </c>
    </row>
    <row r="606" spans="2:6" x14ac:dyDescent="0.25">
      <c r="B606" t="s">
        <v>693</v>
      </c>
      <c r="C606" t="s">
        <v>350</v>
      </c>
      <c r="D606" t="s">
        <v>350</v>
      </c>
      <c r="E606">
        <v>3018032</v>
      </c>
      <c r="F606" t="s">
        <v>307</v>
      </c>
    </row>
    <row r="607" spans="2:6" x14ac:dyDescent="0.25">
      <c r="B607" t="s">
        <v>694</v>
      </c>
      <c r="C607" t="s">
        <v>350</v>
      </c>
      <c r="D607" t="s">
        <v>350</v>
      </c>
      <c r="E607">
        <v>3018033</v>
      </c>
      <c r="F607" t="s">
        <v>307</v>
      </c>
    </row>
    <row r="608" spans="2:6" x14ac:dyDescent="0.25">
      <c r="B608" t="s">
        <v>695</v>
      </c>
      <c r="C608" t="s">
        <v>336</v>
      </c>
      <c r="D608" t="s">
        <v>336</v>
      </c>
      <c r="E608">
        <v>3018034</v>
      </c>
      <c r="F608" t="s">
        <v>307</v>
      </c>
    </row>
    <row r="609" spans="2:6" x14ac:dyDescent="0.25">
      <c r="B609" t="s">
        <v>696</v>
      </c>
      <c r="C609" t="s">
        <v>450</v>
      </c>
      <c r="D609" t="s">
        <v>450</v>
      </c>
      <c r="E609">
        <v>3018035</v>
      </c>
      <c r="F609" t="s">
        <v>307</v>
      </c>
    </row>
    <row r="610" spans="2:6" x14ac:dyDescent="0.25">
      <c r="B610" t="s">
        <v>697</v>
      </c>
      <c r="C610" t="s">
        <v>334</v>
      </c>
      <c r="D610" t="s">
        <v>334</v>
      </c>
      <c r="E610">
        <v>3018036</v>
      </c>
      <c r="F610" t="s">
        <v>307</v>
      </c>
    </row>
    <row r="611" spans="2:6" x14ac:dyDescent="0.25">
      <c r="B611" t="s">
        <v>698</v>
      </c>
      <c r="C611" t="s">
        <v>350</v>
      </c>
      <c r="D611" t="s">
        <v>350</v>
      </c>
      <c r="E611">
        <v>3018037</v>
      </c>
      <c r="F611" t="s">
        <v>307</v>
      </c>
    </row>
    <row r="612" spans="2:6" x14ac:dyDescent="0.25">
      <c r="B612" t="s">
        <v>699</v>
      </c>
      <c r="C612" t="s">
        <v>350</v>
      </c>
      <c r="D612" t="s">
        <v>350</v>
      </c>
      <c r="E612">
        <v>3018038</v>
      </c>
      <c r="F612" t="s">
        <v>307</v>
      </c>
    </row>
    <row r="613" spans="2:6" x14ac:dyDescent="0.25">
      <c r="B613" t="s">
        <v>700</v>
      </c>
      <c r="C613" t="s">
        <v>345</v>
      </c>
      <c r="D613" t="s">
        <v>345</v>
      </c>
      <c r="E613">
        <v>3018040</v>
      </c>
      <c r="F613" t="s">
        <v>307</v>
      </c>
    </row>
    <row r="614" spans="2:6" x14ac:dyDescent="0.25">
      <c r="B614" t="s">
        <v>701</v>
      </c>
      <c r="C614" t="s">
        <v>305</v>
      </c>
      <c r="D614" t="s">
        <v>305</v>
      </c>
      <c r="E614">
        <v>3018041</v>
      </c>
      <c r="F614" t="s">
        <v>307</v>
      </c>
    </row>
    <row r="615" spans="2:6" x14ac:dyDescent="0.25">
      <c r="B615" t="s">
        <v>702</v>
      </c>
      <c r="C615" t="s">
        <v>342</v>
      </c>
      <c r="D615" t="s">
        <v>342</v>
      </c>
      <c r="E615">
        <v>3018042</v>
      </c>
      <c r="F615" t="s">
        <v>307</v>
      </c>
    </row>
    <row r="616" spans="2:6" x14ac:dyDescent="0.25">
      <c r="B616" t="s">
        <v>703</v>
      </c>
      <c r="C616" t="s">
        <v>345</v>
      </c>
      <c r="D616" t="s">
        <v>345</v>
      </c>
      <c r="E616">
        <v>3018045</v>
      </c>
      <c r="F616" t="s">
        <v>307</v>
      </c>
    </row>
    <row r="617" spans="2:6" x14ac:dyDescent="0.25">
      <c r="B617" t="s">
        <v>704</v>
      </c>
      <c r="C617" t="s">
        <v>305</v>
      </c>
      <c r="D617" t="s">
        <v>305</v>
      </c>
      <c r="E617">
        <v>3018046</v>
      </c>
      <c r="F617" t="s">
        <v>307</v>
      </c>
    </row>
    <row r="618" spans="2:6" x14ac:dyDescent="0.25">
      <c r="B618" t="s">
        <v>705</v>
      </c>
      <c r="C618" t="s">
        <v>350</v>
      </c>
      <c r="D618" t="s">
        <v>350</v>
      </c>
      <c r="E618">
        <v>3018047</v>
      </c>
      <c r="F618" t="s">
        <v>307</v>
      </c>
    </row>
    <row r="619" spans="2:6" x14ac:dyDescent="0.25">
      <c r="B619" t="s">
        <v>706</v>
      </c>
      <c r="C619" t="s">
        <v>338</v>
      </c>
      <c r="D619" t="s">
        <v>338</v>
      </c>
      <c r="E619">
        <v>3018048</v>
      </c>
      <c r="F619" t="s">
        <v>307</v>
      </c>
    </row>
    <row r="620" spans="2:6" x14ac:dyDescent="0.25">
      <c r="B620" t="s">
        <v>707</v>
      </c>
      <c r="C620" t="s">
        <v>334</v>
      </c>
      <c r="D620" t="s">
        <v>334</v>
      </c>
      <c r="E620">
        <v>3018049</v>
      </c>
      <c r="F620" t="s">
        <v>307</v>
      </c>
    </row>
    <row r="621" spans="2:6" x14ac:dyDescent="0.25">
      <c r="B621" t="s">
        <v>708</v>
      </c>
      <c r="C621" t="s">
        <v>345</v>
      </c>
      <c r="D621" t="s">
        <v>345</v>
      </c>
      <c r="E621">
        <v>3018039</v>
      </c>
      <c r="F621" t="s">
        <v>307</v>
      </c>
    </row>
    <row r="622" spans="2:6" x14ac:dyDescent="0.25">
      <c r="B622" t="s">
        <v>709</v>
      </c>
      <c r="C622" t="s">
        <v>345</v>
      </c>
      <c r="D622" t="s">
        <v>345</v>
      </c>
      <c r="E622">
        <v>3018050</v>
      </c>
      <c r="F622" t="s">
        <v>307</v>
      </c>
    </row>
    <row r="623" spans="2:6" x14ac:dyDescent="0.25">
      <c r="B623" t="s">
        <v>710</v>
      </c>
      <c r="C623" t="s">
        <v>350</v>
      </c>
      <c r="D623" t="s">
        <v>350</v>
      </c>
      <c r="E623">
        <v>3018051</v>
      </c>
      <c r="F623" t="s">
        <v>307</v>
      </c>
    </row>
    <row r="624" spans="2:6" x14ac:dyDescent="0.25">
      <c r="B624" t="s">
        <v>711</v>
      </c>
      <c r="C624" t="s">
        <v>345</v>
      </c>
      <c r="D624" t="s">
        <v>345</v>
      </c>
      <c r="E624">
        <v>3018052</v>
      </c>
      <c r="F624" t="s">
        <v>307</v>
      </c>
    </row>
    <row r="625" spans="2:6" x14ac:dyDescent="0.25">
      <c r="B625" t="s">
        <v>712</v>
      </c>
      <c r="C625" t="s">
        <v>338</v>
      </c>
      <c r="D625" t="s">
        <v>338</v>
      </c>
      <c r="E625">
        <v>3018053</v>
      </c>
      <c r="F625" t="s">
        <v>307</v>
      </c>
    </row>
    <row r="626" spans="2:6" x14ac:dyDescent="0.25">
      <c r="B626" t="s">
        <v>713</v>
      </c>
      <c r="C626" t="s">
        <v>350</v>
      </c>
      <c r="D626" t="s">
        <v>350</v>
      </c>
      <c r="E626">
        <v>3018054</v>
      </c>
      <c r="F626" t="s">
        <v>307</v>
      </c>
    </row>
    <row r="627" spans="2:6" x14ac:dyDescent="0.25">
      <c r="B627" t="s">
        <v>714</v>
      </c>
      <c r="C627" t="s">
        <v>350</v>
      </c>
      <c r="D627" t="s">
        <v>350</v>
      </c>
      <c r="E627">
        <v>3018057</v>
      </c>
      <c r="F627" t="s">
        <v>307</v>
      </c>
    </row>
    <row r="628" spans="2:6" x14ac:dyDescent="0.25">
      <c r="B628" t="s">
        <v>715</v>
      </c>
      <c r="C628" t="s">
        <v>338</v>
      </c>
      <c r="D628" t="s">
        <v>338</v>
      </c>
      <c r="E628">
        <v>3018058</v>
      </c>
      <c r="F628" t="s">
        <v>307</v>
      </c>
    </row>
    <row r="629" spans="2:6" x14ac:dyDescent="0.25">
      <c r="B629" t="s">
        <v>716</v>
      </c>
      <c r="C629" t="s">
        <v>345</v>
      </c>
      <c r="D629" t="s">
        <v>345</v>
      </c>
      <c r="E629">
        <v>3018109</v>
      </c>
      <c r="F629" t="s">
        <v>307</v>
      </c>
    </row>
    <row r="630" spans="2:6" x14ac:dyDescent="0.25">
      <c r="B630" t="s">
        <v>717</v>
      </c>
      <c r="C630" t="s">
        <v>305</v>
      </c>
      <c r="D630" t="s">
        <v>305</v>
      </c>
      <c r="E630">
        <v>3018061</v>
      </c>
      <c r="F630" t="s">
        <v>307</v>
      </c>
    </row>
    <row r="631" spans="2:6" x14ac:dyDescent="0.25">
      <c r="B631" t="s">
        <v>718</v>
      </c>
      <c r="C631" t="s">
        <v>308</v>
      </c>
      <c r="D631" t="s">
        <v>308</v>
      </c>
      <c r="E631">
        <v>3018062</v>
      </c>
      <c r="F631" t="s">
        <v>307</v>
      </c>
    </row>
    <row r="632" spans="2:6" x14ac:dyDescent="0.25">
      <c r="B632" t="s">
        <v>719</v>
      </c>
      <c r="C632" t="s">
        <v>338</v>
      </c>
      <c r="D632" t="s">
        <v>338</v>
      </c>
      <c r="E632">
        <v>3018063</v>
      </c>
      <c r="F632" t="s">
        <v>307</v>
      </c>
    </row>
    <row r="633" spans="2:6" x14ac:dyDescent="0.25">
      <c r="B633" t="s">
        <v>720</v>
      </c>
      <c r="C633" t="s">
        <v>350</v>
      </c>
      <c r="D633" t="s">
        <v>350</v>
      </c>
      <c r="E633">
        <v>3018064</v>
      </c>
      <c r="F633" t="s">
        <v>307</v>
      </c>
    </row>
    <row r="634" spans="2:6" x14ac:dyDescent="0.25">
      <c r="B634" t="s">
        <v>721</v>
      </c>
      <c r="C634" t="s">
        <v>308</v>
      </c>
      <c r="D634" t="s">
        <v>308</v>
      </c>
      <c r="E634">
        <v>3018065</v>
      </c>
      <c r="F634" t="s">
        <v>307</v>
      </c>
    </row>
    <row r="635" spans="2:6" x14ac:dyDescent="0.25">
      <c r="B635" t="s">
        <v>722</v>
      </c>
      <c r="C635" t="s">
        <v>308</v>
      </c>
      <c r="D635" t="s">
        <v>308</v>
      </c>
      <c r="E635">
        <v>3018066</v>
      </c>
      <c r="F635" t="s">
        <v>307</v>
      </c>
    </row>
    <row r="636" spans="2:6" x14ac:dyDescent="0.25">
      <c r="B636" t="s">
        <v>723</v>
      </c>
      <c r="C636" t="s">
        <v>308</v>
      </c>
      <c r="D636" t="s">
        <v>308</v>
      </c>
      <c r="E636">
        <v>3018067</v>
      </c>
      <c r="F636" t="s">
        <v>307</v>
      </c>
    </row>
    <row r="637" spans="2:6" x14ac:dyDescent="0.25">
      <c r="B637" t="s">
        <v>724</v>
      </c>
      <c r="C637" t="s">
        <v>450</v>
      </c>
      <c r="D637" t="s">
        <v>450</v>
      </c>
      <c r="E637">
        <v>3018068</v>
      </c>
      <c r="F637" t="s">
        <v>307</v>
      </c>
    </row>
    <row r="638" spans="2:6" x14ac:dyDescent="0.25">
      <c r="B638" t="s">
        <v>725</v>
      </c>
      <c r="C638" t="s">
        <v>450</v>
      </c>
      <c r="D638" t="s">
        <v>450</v>
      </c>
      <c r="E638">
        <v>3018069</v>
      </c>
      <c r="F638" t="s">
        <v>307</v>
      </c>
    </row>
    <row r="639" spans="2:6" x14ac:dyDescent="0.25">
      <c r="B639" t="s">
        <v>726</v>
      </c>
      <c r="C639" t="s">
        <v>338</v>
      </c>
      <c r="D639" t="s">
        <v>338</v>
      </c>
      <c r="E639">
        <v>3018071</v>
      </c>
      <c r="F639" t="s">
        <v>307</v>
      </c>
    </row>
    <row r="640" spans="2:6" x14ac:dyDescent="0.25">
      <c r="B640" t="s">
        <v>727</v>
      </c>
      <c r="C640" t="s">
        <v>336</v>
      </c>
      <c r="D640" t="s">
        <v>336</v>
      </c>
      <c r="E640">
        <v>3018072</v>
      </c>
      <c r="F640" t="s">
        <v>307</v>
      </c>
    </row>
    <row r="641" spans="2:6" x14ac:dyDescent="0.25">
      <c r="B641" t="s">
        <v>728</v>
      </c>
      <c r="C641" t="s">
        <v>242</v>
      </c>
      <c r="D641" t="s">
        <v>242</v>
      </c>
      <c r="E641">
        <v>3017052</v>
      </c>
      <c r="F641" t="s">
        <v>116</v>
      </c>
    </row>
    <row r="642" spans="2:6" x14ac:dyDescent="0.25">
      <c r="B642" t="s">
        <v>729</v>
      </c>
      <c r="C642" t="s">
        <v>220</v>
      </c>
      <c r="D642" t="s">
        <v>220</v>
      </c>
      <c r="E642">
        <v>3017057</v>
      </c>
      <c r="F642" t="s">
        <v>116</v>
      </c>
    </row>
    <row r="643" spans="2:6" x14ac:dyDescent="0.25">
      <c r="B643" t="s">
        <v>730</v>
      </c>
      <c r="C643" t="s">
        <v>565</v>
      </c>
      <c r="D643" t="s">
        <v>565</v>
      </c>
      <c r="E643">
        <v>3017077</v>
      </c>
      <c r="F643" t="s">
        <v>116</v>
      </c>
    </row>
    <row r="644" spans="2:6" x14ac:dyDescent="0.25">
      <c r="B644" t="s">
        <v>731</v>
      </c>
      <c r="C644" t="s">
        <v>245</v>
      </c>
      <c r="D644" t="s">
        <v>245</v>
      </c>
      <c r="E644">
        <v>3017078</v>
      </c>
      <c r="F644" t="s">
        <v>116</v>
      </c>
    </row>
    <row r="645" spans="2:6" x14ac:dyDescent="0.25">
      <c r="B645" t="s">
        <v>732</v>
      </c>
      <c r="C645" t="s">
        <v>223</v>
      </c>
      <c r="D645" t="s">
        <v>228</v>
      </c>
      <c r="E645">
        <v>3017079</v>
      </c>
      <c r="F645" t="s">
        <v>116</v>
      </c>
    </row>
    <row r="646" spans="2:6" x14ac:dyDescent="0.25">
      <c r="B646" t="s">
        <v>733</v>
      </c>
      <c r="C646" t="s">
        <v>676</v>
      </c>
      <c r="D646" t="s">
        <v>676</v>
      </c>
      <c r="E646">
        <v>3017080</v>
      </c>
      <c r="F646" t="s">
        <v>116</v>
      </c>
    </row>
    <row r="647" spans="2:6" x14ac:dyDescent="0.25">
      <c r="B647" t="s">
        <v>734</v>
      </c>
      <c r="C647" t="s">
        <v>233</v>
      </c>
      <c r="D647" t="s">
        <v>233</v>
      </c>
      <c r="E647">
        <v>3017081</v>
      </c>
      <c r="F647" t="s">
        <v>116</v>
      </c>
    </row>
    <row r="648" spans="2:6" x14ac:dyDescent="0.25">
      <c r="B648" t="s">
        <v>735</v>
      </c>
      <c r="C648" t="s">
        <v>233</v>
      </c>
      <c r="D648" t="s">
        <v>233</v>
      </c>
      <c r="E648">
        <v>3017059</v>
      </c>
      <c r="F648" t="s">
        <v>116</v>
      </c>
    </row>
    <row r="649" spans="2:6" x14ac:dyDescent="0.25">
      <c r="B649" t="s">
        <v>736</v>
      </c>
      <c r="C649" t="s">
        <v>242</v>
      </c>
      <c r="D649" t="s">
        <v>242</v>
      </c>
      <c r="E649">
        <v>3017060</v>
      </c>
      <c r="F649" t="s">
        <v>116</v>
      </c>
    </row>
    <row r="650" spans="2:6" x14ac:dyDescent="0.25">
      <c r="B650" t="s">
        <v>738</v>
      </c>
      <c r="C650" t="s">
        <v>737</v>
      </c>
      <c r="D650" t="s">
        <v>668</v>
      </c>
      <c r="E650">
        <v>3017082</v>
      </c>
      <c r="F650" t="s">
        <v>116</v>
      </c>
    </row>
    <row r="651" spans="2:6" x14ac:dyDescent="0.25">
      <c r="B651" t="s">
        <v>739</v>
      </c>
      <c r="C651" t="s">
        <v>114</v>
      </c>
      <c r="D651" t="s">
        <v>114</v>
      </c>
      <c r="E651">
        <v>3017083</v>
      </c>
      <c r="F651" t="s">
        <v>116</v>
      </c>
    </row>
    <row r="652" spans="2:6" x14ac:dyDescent="0.25">
      <c r="B652" t="s">
        <v>740</v>
      </c>
      <c r="C652" t="s">
        <v>226</v>
      </c>
      <c r="D652" t="s">
        <v>737</v>
      </c>
      <c r="E652">
        <v>3017084</v>
      </c>
      <c r="F652" t="s">
        <v>116</v>
      </c>
    </row>
    <row r="653" spans="2:6" x14ac:dyDescent="0.25">
      <c r="B653" t="s">
        <v>741</v>
      </c>
      <c r="C653" t="s">
        <v>737</v>
      </c>
      <c r="D653" t="s">
        <v>668</v>
      </c>
      <c r="E653">
        <v>3017087</v>
      </c>
      <c r="F653" t="s">
        <v>116</v>
      </c>
    </row>
    <row r="654" spans="2:6" x14ac:dyDescent="0.25">
      <c r="B654" t="s">
        <v>742</v>
      </c>
      <c r="C654" t="s">
        <v>676</v>
      </c>
      <c r="D654" t="s">
        <v>676</v>
      </c>
      <c r="E654">
        <v>3017088</v>
      </c>
      <c r="F654" t="s">
        <v>116</v>
      </c>
    </row>
    <row r="655" spans="2:6" x14ac:dyDescent="0.25">
      <c r="B655" t="s">
        <v>743</v>
      </c>
      <c r="C655" t="s">
        <v>680</v>
      </c>
      <c r="D655" t="s">
        <v>680</v>
      </c>
      <c r="E655">
        <v>3017089</v>
      </c>
      <c r="F655" t="s">
        <v>116</v>
      </c>
    </row>
    <row r="656" spans="2:6" x14ac:dyDescent="0.25">
      <c r="B656" t="s">
        <v>744</v>
      </c>
      <c r="C656" t="s">
        <v>226</v>
      </c>
      <c r="D656" t="s">
        <v>737</v>
      </c>
      <c r="E656">
        <v>3017090</v>
      </c>
      <c r="F656" t="s">
        <v>116</v>
      </c>
    </row>
    <row r="657" spans="2:6" x14ac:dyDescent="0.25">
      <c r="B657" t="s">
        <v>745</v>
      </c>
      <c r="C657" t="s">
        <v>565</v>
      </c>
      <c r="D657" t="s">
        <v>565</v>
      </c>
      <c r="E657">
        <v>3017092</v>
      </c>
      <c r="F657" t="s">
        <v>116</v>
      </c>
    </row>
    <row r="658" spans="2:6" x14ac:dyDescent="0.25">
      <c r="B658" t="s">
        <v>746</v>
      </c>
      <c r="C658" t="s">
        <v>228</v>
      </c>
      <c r="D658" t="s">
        <v>226</v>
      </c>
      <c r="E658">
        <v>3017094</v>
      </c>
      <c r="F658" t="s">
        <v>116</v>
      </c>
    </row>
    <row r="659" spans="2:6" x14ac:dyDescent="0.25">
      <c r="B659" t="s">
        <v>747</v>
      </c>
      <c r="C659" t="s">
        <v>228</v>
      </c>
      <c r="D659" t="s">
        <v>226</v>
      </c>
      <c r="E659">
        <v>3017095</v>
      </c>
      <c r="F659" t="s">
        <v>116</v>
      </c>
    </row>
    <row r="660" spans="2:6" x14ac:dyDescent="0.25">
      <c r="B660" t="s">
        <v>748</v>
      </c>
      <c r="C660" t="s">
        <v>226</v>
      </c>
      <c r="D660" t="s">
        <v>737</v>
      </c>
      <c r="E660">
        <v>3017096</v>
      </c>
      <c r="F660" t="s">
        <v>116</v>
      </c>
    </row>
    <row r="661" spans="2:6" x14ac:dyDescent="0.25">
      <c r="B661" t="s">
        <v>749</v>
      </c>
      <c r="C661" t="s">
        <v>228</v>
      </c>
      <c r="D661" t="s">
        <v>226</v>
      </c>
      <c r="E661">
        <v>3017100</v>
      </c>
      <c r="F661" t="s">
        <v>116</v>
      </c>
    </row>
    <row r="662" spans="2:6" x14ac:dyDescent="0.25">
      <c r="B662" t="s">
        <v>750</v>
      </c>
      <c r="C662" t="s">
        <v>114</v>
      </c>
      <c r="D662" t="s">
        <v>114</v>
      </c>
      <c r="E662">
        <v>3017101</v>
      </c>
      <c r="F662" t="s">
        <v>116</v>
      </c>
    </row>
    <row r="663" spans="2:6" x14ac:dyDescent="0.25">
      <c r="B663" t="s">
        <v>751</v>
      </c>
      <c r="C663" t="s">
        <v>680</v>
      </c>
      <c r="D663" t="s">
        <v>680</v>
      </c>
      <c r="E663">
        <v>3017164</v>
      </c>
      <c r="F663" t="s">
        <v>116</v>
      </c>
    </row>
    <row r="664" spans="2:6" x14ac:dyDescent="0.25">
      <c r="B664" t="s">
        <v>752</v>
      </c>
      <c r="C664" t="s">
        <v>220</v>
      </c>
      <c r="D664" t="s">
        <v>220</v>
      </c>
      <c r="E664">
        <v>3017165</v>
      </c>
      <c r="F664" t="s">
        <v>116</v>
      </c>
    </row>
    <row r="665" spans="2:6" x14ac:dyDescent="0.25">
      <c r="B665" t="s">
        <v>753</v>
      </c>
      <c r="C665" t="s">
        <v>233</v>
      </c>
      <c r="D665" t="s">
        <v>233</v>
      </c>
      <c r="E665">
        <v>3017166</v>
      </c>
      <c r="F665" t="s">
        <v>116</v>
      </c>
    </row>
    <row r="666" spans="2:6" x14ac:dyDescent="0.25">
      <c r="B666" t="s">
        <v>754</v>
      </c>
      <c r="C666" t="s">
        <v>220</v>
      </c>
      <c r="D666" t="s">
        <v>220</v>
      </c>
      <c r="E666">
        <v>3017173</v>
      </c>
      <c r="F666" t="s">
        <v>116</v>
      </c>
    </row>
    <row r="667" spans="2:6" x14ac:dyDescent="0.25">
      <c r="B667" t="s">
        <v>755</v>
      </c>
      <c r="C667" t="s">
        <v>680</v>
      </c>
      <c r="D667" t="s">
        <v>680</v>
      </c>
      <c r="E667">
        <v>3017189</v>
      </c>
      <c r="F667" t="s">
        <v>116</v>
      </c>
    </row>
    <row r="668" spans="2:6" x14ac:dyDescent="0.25">
      <c r="B668" t="s">
        <v>756</v>
      </c>
      <c r="C668" t="s">
        <v>737</v>
      </c>
      <c r="D668" t="s">
        <v>668</v>
      </c>
      <c r="E668">
        <v>3017193</v>
      </c>
      <c r="F668" t="s">
        <v>116</v>
      </c>
    </row>
    <row r="669" spans="2:6" x14ac:dyDescent="0.25">
      <c r="B669" t="s">
        <v>757</v>
      </c>
      <c r="C669" t="s">
        <v>737</v>
      </c>
      <c r="D669" t="s">
        <v>668</v>
      </c>
      <c r="E669">
        <v>3017194</v>
      </c>
      <c r="F669" t="s">
        <v>116</v>
      </c>
    </row>
    <row r="670" spans="2:6" x14ac:dyDescent="0.25">
      <c r="B670" t="s">
        <v>758</v>
      </c>
      <c r="C670" t="s">
        <v>676</v>
      </c>
      <c r="D670" t="s">
        <v>676</v>
      </c>
      <c r="E670">
        <v>3017195</v>
      </c>
      <c r="F670" t="s">
        <v>116</v>
      </c>
    </row>
    <row r="671" spans="2:6" x14ac:dyDescent="0.25">
      <c r="B671" t="s">
        <v>759</v>
      </c>
      <c r="C671" t="s">
        <v>676</v>
      </c>
      <c r="D671" t="s">
        <v>676</v>
      </c>
      <c r="E671">
        <v>3017196</v>
      </c>
      <c r="F671" t="s">
        <v>116</v>
      </c>
    </row>
    <row r="672" spans="2:6" x14ac:dyDescent="0.25">
      <c r="B672" t="s">
        <v>760</v>
      </c>
      <c r="C672" t="s">
        <v>737</v>
      </c>
      <c r="D672" t="s">
        <v>668</v>
      </c>
      <c r="E672">
        <v>3017197</v>
      </c>
      <c r="F672" t="s">
        <v>116</v>
      </c>
    </row>
    <row r="673" spans="2:6" x14ac:dyDescent="0.25">
      <c r="B673" t="s">
        <v>761</v>
      </c>
      <c r="C673" t="s">
        <v>114</v>
      </c>
      <c r="D673" t="s">
        <v>114</v>
      </c>
      <c r="E673">
        <v>3017198</v>
      </c>
      <c r="F673" t="s">
        <v>116</v>
      </c>
    </row>
    <row r="674" spans="2:6" x14ac:dyDescent="0.25">
      <c r="B674" t="s">
        <v>762</v>
      </c>
      <c r="C674" t="s">
        <v>114</v>
      </c>
      <c r="D674" t="s">
        <v>114</v>
      </c>
      <c r="E674">
        <v>3017202</v>
      </c>
      <c r="F674" t="s">
        <v>116</v>
      </c>
    </row>
    <row r="675" spans="2:6" x14ac:dyDescent="0.25">
      <c r="B675" t="s">
        <v>763</v>
      </c>
      <c r="C675" t="s">
        <v>737</v>
      </c>
      <c r="D675" t="s">
        <v>668</v>
      </c>
      <c r="E675">
        <v>3017204</v>
      </c>
      <c r="F675" t="s">
        <v>116</v>
      </c>
    </row>
    <row r="676" spans="2:6" x14ac:dyDescent="0.25">
      <c r="B676" t="s">
        <v>764</v>
      </c>
      <c r="C676" t="s">
        <v>668</v>
      </c>
      <c r="D676" t="s">
        <v>2001</v>
      </c>
      <c r="E676">
        <v>3017205</v>
      </c>
      <c r="F676" t="s">
        <v>116</v>
      </c>
    </row>
    <row r="677" spans="2:6" x14ac:dyDescent="0.25">
      <c r="B677" t="s">
        <v>765</v>
      </c>
      <c r="C677" t="s">
        <v>223</v>
      </c>
      <c r="D677" t="s">
        <v>228</v>
      </c>
      <c r="E677">
        <v>3017206</v>
      </c>
      <c r="F677" t="s">
        <v>116</v>
      </c>
    </row>
    <row r="678" spans="2:6" x14ac:dyDescent="0.25">
      <c r="B678" t="s">
        <v>766</v>
      </c>
      <c r="C678" t="s">
        <v>676</v>
      </c>
      <c r="D678" t="s">
        <v>676</v>
      </c>
      <c r="E678">
        <v>3017108</v>
      </c>
      <c r="F678" t="s">
        <v>116</v>
      </c>
    </row>
    <row r="679" spans="2:6" x14ac:dyDescent="0.25">
      <c r="B679" t="s">
        <v>767</v>
      </c>
      <c r="C679" t="s">
        <v>226</v>
      </c>
      <c r="D679" t="s">
        <v>737</v>
      </c>
      <c r="E679">
        <v>3017104</v>
      </c>
      <c r="F679" t="s">
        <v>116</v>
      </c>
    </row>
    <row r="680" spans="2:6" x14ac:dyDescent="0.25">
      <c r="B680" t="s">
        <v>768</v>
      </c>
      <c r="C680" t="s">
        <v>242</v>
      </c>
      <c r="D680" t="s">
        <v>242</v>
      </c>
      <c r="E680">
        <v>3017064</v>
      </c>
      <c r="F680" t="s">
        <v>116</v>
      </c>
    </row>
    <row r="681" spans="2:6" x14ac:dyDescent="0.25">
      <c r="B681" t="s">
        <v>769</v>
      </c>
      <c r="C681" t="s">
        <v>220</v>
      </c>
      <c r="D681" t="s">
        <v>220</v>
      </c>
      <c r="E681">
        <v>3017072</v>
      </c>
      <c r="F681" t="s">
        <v>116</v>
      </c>
    </row>
    <row r="682" spans="2:6" x14ac:dyDescent="0.25">
      <c r="B682" t="s">
        <v>770</v>
      </c>
      <c r="C682" t="s">
        <v>676</v>
      </c>
      <c r="D682" t="s">
        <v>676</v>
      </c>
      <c r="E682">
        <v>3017103</v>
      </c>
      <c r="F682" t="s">
        <v>116</v>
      </c>
    </row>
    <row r="683" spans="2:6" x14ac:dyDescent="0.25">
      <c r="B683" t="s">
        <v>771</v>
      </c>
      <c r="C683" t="s">
        <v>220</v>
      </c>
      <c r="D683" t="s">
        <v>220</v>
      </c>
      <c r="E683">
        <v>3017161</v>
      </c>
      <c r="F683" t="s">
        <v>116</v>
      </c>
    </row>
    <row r="684" spans="2:6" x14ac:dyDescent="0.25">
      <c r="B684" t="s">
        <v>772</v>
      </c>
      <c r="C684" t="s">
        <v>233</v>
      </c>
      <c r="D684" t="s">
        <v>233</v>
      </c>
      <c r="E684">
        <v>3017163</v>
      </c>
      <c r="F684" t="s">
        <v>116</v>
      </c>
    </row>
    <row r="685" spans="2:6" x14ac:dyDescent="0.25">
      <c r="B685" t="s">
        <v>773</v>
      </c>
      <c r="C685" t="s">
        <v>242</v>
      </c>
      <c r="D685" t="s">
        <v>242</v>
      </c>
      <c r="E685">
        <v>3017167</v>
      </c>
      <c r="F685" t="s">
        <v>116</v>
      </c>
    </row>
    <row r="686" spans="2:6" x14ac:dyDescent="0.25">
      <c r="B686" t="s">
        <v>774</v>
      </c>
      <c r="C686" t="s">
        <v>226</v>
      </c>
      <c r="D686" t="s">
        <v>737</v>
      </c>
      <c r="E686">
        <v>3017183</v>
      </c>
      <c r="F686" t="s">
        <v>116</v>
      </c>
    </row>
    <row r="687" spans="2:6" x14ac:dyDescent="0.25">
      <c r="B687" t="s">
        <v>775</v>
      </c>
      <c r="C687" t="s">
        <v>114</v>
      </c>
      <c r="D687" t="s">
        <v>114</v>
      </c>
      <c r="E687">
        <v>3017184</v>
      </c>
      <c r="F687" t="s">
        <v>116</v>
      </c>
    </row>
    <row r="688" spans="2:6" x14ac:dyDescent="0.25">
      <c r="B688" t="s">
        <v>776</v>
      </c>
      <c r="C688" t="s">
        <v>680</v>
      </c>
      <c r="D688" t="s">
        <v>680</v>
      </c>
      <c r="E688">
        <v>3017185</v>
      </c>
      <c r="F688" t="s">
        <v>116</v>
      </c>
    </row>
    <row r="689" spans="2:6" x14ac:dyDescent="0.25">
      <c r="B689" t="s">
        <v>777</v>
      </c>
      <c r="C689" t="s">
        <v>680</v>
      </c>
      <c r="D689" t="s">
        <v>680</v>
      </c>
      <c r="E689">
        <v>3017187</v>
      </c>
      <c r="F689" t="s">
        <v>116</v>
      </c>
    </row>
    <row r="690" spans="2:6" x14ac:dyDescent="0.25">
      <c r="B690" t="s">
        <v>778</v>
      </c>
      <c r="C690" t="s">
        <v>242</v>
      </c>
      <c r="D690" t="s">
        <v>242</v>
      </c>
      <c r="E690">
        <v>3017190</v>
      </c>
      <c r="F690" t="s">
        <v>116</v>
      </c>
    </row>
    <row r="691" spans="2:6" x14ac:dyDescent="0.25">
      <c r="B691" t="s">
        <v>779</v>
      </c>
      <c r="C691" t="s">
        <v>226</v>
      </c>
      <c r="D691" t="s">
        <v>737</v>
      </c>
      <c r="E691">
        <v>3017105</v>
      </c>
      <c r="F691" t="s">
        <v>116</v>
      </c>
    </row>
    <row r="692" spans="2:6" x14ac:dyDescent="0.25">
      <c r="B692" t="s">
        <v>780</v>
      </c>
      <c r="C692" t="s">
        <v>668</v>
      </c>
      <c r="D692" t="s">
        <v>2001</v>
      </c>
      <c r="E692">
        <v>3017106</v>
      </c>
      <c r="F692" t="s">
        <v>116</v>
      </c>
    </row>
    <row r="693" spans="2:6" x14ac:dyDescent="0.25">
      <c r="B693" t="s">
        <v>781</v>
      </c>
      <c r="C693" t="s">
        <v>114</v>
      </c>
      <c r="D693" t="s">
        <v>114</v>
      </c>
      <c r="E693">
        <v>3017110</v>
      </c>
      <c r="F693" t="s">
        <v>116</v>
      </c>
    </row>
    <row r="694" spans="2:6" x14ac:dyDescent="0.25">
      <c r="B694" t="s">
        <v>782</v>
      </c>
      <c r="C694" t="s">
        <v>668</v>
      </c>
      <c r="D694" t="s">
        <v>2001</v>
      </c>
      <c r="E694">
        <v>3017111</v>
      </c>
      <c r="F694" t="s">
        <v>116</v>
      </c>
    </row>
    <row r="695" spans="2:6" x14ac:dyDescent="0.25">
      <c r="B695" t="s">
        <v>783</v>
      </c>
      <c r="C695" t="s">
        <v>668</v>
      </c>
      <c r="D695" t="s">
        <v>2001</v>
      </c>
      <c r="E695">
        <v>3017112</v>
      </c>
      <c r="F695" t="s">
        <v>116</v>
      </c>
    </row>
    <row r="696" spans="2:6" x14ac:dyDescent="0.25">
      <c r="B696" t="s">
        <v>784</v>
      </c>
      <c r="C696" t="s">
        <v>245</v>
      </c>
      <c r="D696" t="s">
        <v>245</v>
      </c>
      <c r="E696">
        <v>3017113</v>
      </c>
      <c r="F696" t="s">
        <v>116</v>
      </c>
    </row>
    <row r="697" spans="2:6" x14ac:dyDescent="0.25">
      <c r="B697" t="s">
        <v>785</v>
      </c>
      <c r="C697" t="s">
        <v>737</v>
      </c>
      <c r="D697" t="s">
        <v>668</v>
      </c>
      <c r="E697">
        <v>3017115</v>
      </c>
      <c r="F697" t="s">
        <v>116</v>
      </c>
    </row>
    <row r="698" spans="2:6" x14ac:dyDescent="0.25">
      <c r="B698" t="s">
        <v>786</v>
      </c>
      <c r="C698" t="s">
        <v>565</v>
      </c>
      <c r="D698" t="s">
        <v>565</v>
      </c>
      <c r="E698">
        <v>3017107</v>
      </c>
      <c r="F698" t="s">
        <v>116</v>
      </c>
    </row>
    <row r="699" spans="2:6" x14ac:dyDescent="0.25">
      <c r="B699" t="s">
        <v>787</v>
      </c>
      <c r="C699" t="s">
        <v>565</v>
      </c>
      <c r="D699" t="s">
        <v>565</v>
      </c>
      <c r="E699">
        <v>3017109</v>
      </c>
      <c r="F699" t="s">
        <v>116</v>
      </c>
    </row>
    <row r="700" spans="2:6" x14ac:dyDescent="0.25">
      <c r="B700" t="s">
        <v>788</v>
      </c>
      <c r="C700" t="s">
        <v>242</v>
      </c>
      <c r="D700" t="s">
        <v>242</v>
      </c>
      <c r="E700">
        <v>3017093</v>
      </c>
      <c r="F700" t="s">
        <v>116</v>
      </c>
    </row>
    <row r="701" spans="2:6" x14ac:dyDescent="0.25">
      <c r="B701" t="s">
        <v>789</v>
      </c>
      <c r="C701" t="s">
        <v>242</v>
      </c>
      <c r="D701" t="s">
        <v>242</v>
      </c>
      <c r="E701">
        <v>3017097</v>
      </c>
      <c r="F701" t="s">
        <v>116</v>
      </c>
    </row>
    <row r="702" spans="2:6" x14ac:dyDescent="0.25">
      <c r="B702" t="s">
        <v>790</v>
      </c>
      <c r="C702" t="s">
        <v>220</v>
      </c>
      <c r="D702" t="s">
        <v>220</v>
      </c>
      <c r="E702">
        <v>3017117</v>
      </c>
      <c r="F702" t="s">
        <v>116</v>
      </c>
    </row>
    <row r="703" spans="2:6" x14ac:dyDescent="0.25">
      <c r="B703" t="s">
        <v>791</v>
      </c>
      <c r="C703" t="s">
        <v>228</v>
      </c>
      <c r="D703" t="s">
        <v>226</v>
      </c>
      <c r="E703">
        <v>3017118</v>
      </c>
      <c r="F703" t="s">
        <v>116</v>
      </c>
    </row>
    <row r="704" spans="2:6" x14ac:dyDescent="0.25">
      <c r="B704" t="s">
        <v>792</v>
      </c>
      <c r="C704" t="s">
        <v>242</v>
      </c>
      <c r="D704" t="s">
        <v>242</v>
      </c>
      <c r="E704">
        <v>3017099</v>
      </c>
      <c r="F704" t="s">
        <v>116</v>
      </c>
    </row>
    <row r="705" spans="2:6" x14ac:dyDescent="0.25">
      <c r="B705" t="s">
        <v>793</v>
      </c>
      <c r="C705" t="s">
        <v>565</v>
      </c>
      <c r="D705" t="s">
        <v>565</v>
      </c>
      <c r="E705">
        <v>3017102</v>
      </c>
      <c r="F705" t="s">
        <v>116</v>
      </c>
    </row>
    <row r="706" spans="2:6" x14ac:dyDescent="0.25">
      <c r="B706" t="s">
        <v>794</v>
      </c>
      <c r="C706" t="s">
        <v>245</v>
      </c>
      <c r="D706" t="s">
        <v>245</v>
      </c>
      <c r="E706">
        <v>3017114</v>
      </c>
      <c r="F706" t="s">
        <v>116</v>
      </c>
    </row>
    <row r="707" spans="2:6" x14ac:dyDescent="0.25">
      <c r="B707" t="s">
        <v>795</v>
      </c>
      <c r="C707" t="s">
        <v>676</v>
      </c>
      <c r="D707" t="s">
        <v>676</v>
      </c>
      <c r="E707">
        <v>3017122</v>
      </c>
      <c r="F707" t="s">
        <v>116</v>
      </c>
    </row>
    <row r="708" spans="2:6" x14ac:dyDescent="0.25">
      <c r="B708" t="s">
        <v>796</v>
      </c>
      <c r="C708" t="s">
        <v>668</v>
      </c>
      <c r="D708" t="s">
        <v>2001</v>
      </c>
      <c r="E708">
        <v>3017123</v>
      </c>
      <c r="F708" t="s">
        <v>116</v>
      </c>
    </row>
    <row r="709" spans="2:6" x14ac:dyDescent="0.25">
      <c r="B709" t="s">
        <v>797</v>
      </c>
      <c r="C709" t="s">
        <v>228</v>
      </c>
      <c r="D709" t="s">
        <v>226</v>
      </c>
      <c r="E709">
        <v>3017124</v>
      </c>
      <c r="F709" t="s">
        <v>116</v>
      </c>
    </row>
    <row r="710" spans="2:6" x14ac:dyDescent="0.25">
      <c r="B710" t="s">
        <v>798</v>
      </c>
      <c r="C710" t="s">
        <v>242</v>
      </c>
      <c r="D710" t="s">
        <v>242</v>
      </c>
      <c r="E710">
        <v>3017125</v>
      </c>
      <c r="F710" t="s">
        <v>116</v>
      </c>
    </row>
    <row r="711" spans="2:6" x14ac:dyDescent="0.25">
      <c r="B711" t="s">
        <v>799</v>
      </c>
      <c r="C711" t="s">
        <v>228</v>
      </c>
      <c r="D711" t="s">
        <v>226</v>
      </c>
      <c r="E711">
        <v>3017128</v>
      </c>
      <c r="F711" t="s">
        <v>116</v>
      </c>
    </row>
    <row r="712" spans="2:6" x14ac:dyDescent="0.25">
      <c r="B712" t="s">
        <v>800</v>
      </c>
      <c r="C712" t="s">
        <v>565</v>
      </c>
      <c r="D712" t="s">
        <v>565</v>
      </c>
      <c r="E712">
        <v>3017129</v>
      </c>
      <c r="F712" t="s">
        <v>116</v>
      </c>
    </row>
    <row r="713" spans="2:6" x14ac:dyDescent="0.25">
      <c r="B713" t="s">
        <v>801</v>
      </c>
      <c r="C713" t="s">
        <v>228</v>
      </c>
      <c r="D713" t="s">
        <v>226</v>
      </c>
      <c r="E713">
        <v>3017131</v>
      </c>
      <c r="F713" t="s">
        <v>116</v>
      </c>
    </row>
    <row r="714" spans="2:6" x14ac:dyDescent="0.25">
      <c r="B714" t="s">
        <v>802</v>
      </c>
      <c r="C714" t="s">
        <v>228</v>
      </c>
      <c r="D714" t="s">
        <v>226</v>
      </c>
      <c r="E714">
        <v>3017135</v>
      </c>
      <c r="F714" t="s">
        <v>116</v>
      </c>
    </row>
    <row r="715" spans="2:6" x14ac:dyDescent="0.25">
      <c r="B715" t="s">
        <v>803</v>
      </c>
      <c r="C715" t="s">
        <v>233</v>
      </c>
      <c r="D715" t="s">
        <v>233</v>
      </c>
      <c r="E715">
        <v>3017136</v>
      </c>
      <c r="F715" t="s">
        <v>116</v>
      </c>
    </row>
    <row r="716" spans="2:6" x14ac:dyDescent="0.25">
      <c r="B716" t="s">
        <v>804</v>
      </c>
      <c r="C716" t="s">
        <v>676</v>
      </c>
      <c r="D716" t="s">
        <v>676</v>
      </c>
      <c r="E716">
        <v>3017137</v>
      </c>
      <c r="F716" t="s">
        <v>116</v>
      </c>
    </row>
    <row r="717" spans="2:6" x14ac:dyDescent="0.25">
      <c r="B717" t="s">
        <v>805</v>
      </c>
      <c r="C717" t="s">
        <v>565</v>
      </c>
      <c r="D717" t="s">
        <v>565</v>
      </c>
      <c r="E717">
        <v>3017116</v>
      </c>
      <c r="F717" t="s">
        <v>116</v>
      </c>
    </row>
    <row r="718" spans="2:6" x14ac:dyDescent="0.25">
      <c r="B718" t="s">
        <v>806</v>
      </c>
      <c r="C718" t="s">
        <v>737</v>
      </c>
      <c r="D718" t="s">
        <v>668</v>
      </c>
      <c r="E718">
        <v>3017139</v>
      </c>
      <c r="F718" t="s">
        <v>116</v>
      </c>
    </row>
    <row r="719" spans="2:6" x14ac:dyDescent="0.25">
      <c r="B719" t="s">
        <v>807</v>
      </c>
      <c r="C719" t="s">
        <v>737</v>
      </c>
      <c r="D719" t="s">
        <v>668</v>
      </c>
      <c r="E719">
        <v>3017140</v>
      </c>
      <c r="F719" t="s">
        <v>116</v>
      </c>
    </row>
    <row r="720" spans="2:6" x14ac:dyDescent="0.25">
      <c r="B720" t="s">
        <v>808</v>
      </c>
      <c r="C720" t="s">
        <v>226</v>
      </c>
      <c r="D720" t="s">
        <v>737</v>
      </c>
      <c r="E720">
        <v>3017141</v>
      </c>
      <c r="F720" t="s">
        <v>116</v>
      </c>
    </row>
    <row r="721" spans="2:6" x14ac:dyDescent="0.25">
      <c r="B721" t="s">
        <v>809</v>
      </c>
      <c r="C721" t="s">
        <v>223</v>
      </c>
      <c r="D721" t="s">
        <v>228</v>
      </c>
      <c r="E721">
        <v>3017142</v>
      </c>
      <c r="F721" t="s">
        <v>116</v>
      </c>
    </row>
    <row r="722" spans="2:6" x14ac:dyDescent="0.25">
      <c r="B722" t="s">
        <v>810</v>
      </c>
      <c r="C722" t="s">
        <v>223</v>
      </c>
      <c r="D722" t="s">
        <v>228</v>
      </c>
      <c r="E722">
        <v>3017143</v>
      </c>
      <c r="F722" t="s">
        <v>116</v>
      </c>
    </row>
    <row r="723" spans="2:6" x14ac:dyDescent="0.25">
      <c r="B723" t="s">
        <v>811</v>
      </c>
      <c r="C723" t="s">
        <v>668</v>
      </c>
      <c r="D723" t="s">
        <v>2001</v>
      </c>
      <c r="E723">
        <v>3017144</v>
      </c>
      <c r="F723" t="s">
        <v>116</v>
      </c>
    </row>
    <row r="724" spans="2:6" x14ac:dyDescent="0.25">
      <c r="B724" t="s">
        <v>812</v>
      </c>
      <c r="C724" t="s">
        <v>565</v>
      </c>
      <c r="D724" t="s">
        <v>565</v>
      </c>
      <c r="E724">
        <v>3017145</v>
      </c>
      <c r="F724" t="s">
        <v>116</v>
      </c>
    </row>
    <row r="725" spans="2:6" x14ac:dyDescent="0.25">
      <c r="B725" t="s">
        <v>813</v>
      </c>
      <c r="C725" t="s">
        <v>565</v>
      </c>
      <c r="D725" t="s">
        <v>565</v>
      </c>
      <c r="E725">
        <v>3017119</v>
      </c>
      <c r="F725" t="s">
        <v>116</v>
      </c>
    </row>
    <row r="726" spans="2:6" x14ac:dyDescent="0.25">
      <c r="B726" t="s">
        <v>814</v>
      </c>
      <c r="C726" t="s">
        <v>565</v>
      </c>
      <c r="D726" t="s">
        <v>565</v>
      </c>
      <c r="E726">
        <v>3017120</v>
      </c>
      <c r="F726" t="s">
        <v>116</v>
      </c>
    </row>
    <row r="727" spans="2:6" x14ac:dyDescent="0.25">
      <c r="B727" t="s">
        <v>815</v>
      </c>
      <c r="C727" t="s">
        <v>737</v>
      </c>
      <c r="D727" t="s">
        <v>668</v>
      </c>
      <c r="E727">
        <v>3017121</v>
      </c>
      <c r="F727" t="s">
        <v>116</v>
      </c>
    </row>
    <row r="728" spans="2:6" x14ac:dyDescent="0.25">
      <c r="B728" t="s">
        <v>816</v>
      </c>
      <c r="C728" t="s">
        <v>242</v>
      </c>
      <c r="D728" t="s">
        <v>242</v>
      </c>
      <c r="E728">
        <v>3017126</v>
      </c>
      <c r="F728" t="s">
        <v>116</v>
      </c>
    </row>
    <row r="729" spans="2:6" x14ac:dyDescent="0.25">
      <c r="B729" t="s">
        <v>817</v>
      </c>
      <c r="C729" t="s">
        <v>242</v>
      </c>
      <c r="D729" t="s">
        <v>242</v>
      </c>
      <c r="E729">
        <v>3017146</v>
      </c>
      <c r="F729" t="s">
        <v>116</v>
      </c>
    </row>
    <row r="730" spans="2:6" x14ac:dyDescent="0.25">
      <c r="B730" t="s">
        <v>818</v>
      </c>
      <c r="C730" t="s">
        <v>114</v>
      </c>
      <c r="D730" t="s">
        <v>114</v>
      </c>
      <c r="E730">
        <v>3017148</v>
      </c>
      <c r="F730" t="s">
        <v>116</v>
      </c>
    </row>
    <row r="731" spans="2:6" x14ac:dyDescent="0.25">
      <c r="B731" t="s">
        <v>819</v>
      </c>
      <c r="C731" t="s">
        <v>676</v>
      </c>
      <c r="D731" t="s">
        <v>676</v>
      </c>
      <c r="E731">
        <v>3017149</v>
      </c>
      <c r="F731" t="s">
        <v>116</v>
      </c>
    </row>
    <row r="732" spans="2:6" x14ac:dyDescent="0.25">
      <c r="B732" t="s">
        <v>820</v>
      </c>
      <c r="C732" t="s">
        <v>565</v>
      </c>
      <c r="D732" t="s">
        <v>565</v>
      </c>
      <c r="E732">
        <v>3017151</v>
      </c>
      <c r="F732" t="s">
        <v>116</v>
      </c>
    </row>
    <row r="733" spans="2:6" x14ac:dyDescent="0.25">
      <c r="B733" t="s">
        <v>821</v>
      </c>
      <c r="C733" t="s">
        <v>676</v>
      </c>
      <c r="D733" t="s">
        <v>676</v>
      </c>
      <c r="E733">
        <v>3017152</v>
      </c>
      <c r="F733" t="s">
        <v>116</v>
      </c>
    </row>
    <row r="734" spans="2:6" x14ac:dyDescent="0.25">
      <c r="B734" t="s">
        <v>822</v>
      </c>
      <c r="C734" t="s">
        <v>737</v>
      </c>
      <c r="D734" t="s">
        <v>668</v>
      </c>
      <c r="E734">
        <v>3017153</v>
      </c>
      <c r="F734" t="s">
        <v>116</v>
      </c>
    </row>
    <row r="735" spans="2:6" x14ac:dyDescent="0.25">
      <c r="B735" t="s">
        <v>823</v>
      </c>
      <c r="C735" t="s">
        <v>223</v>
      </c>
      <c r="D735" t="s">
        <v>228</v>
      </c>
      <c r="E735">
        <v>3017154</v>
      </c>
      <c r="F735" t="s">
        <v>116</v>
      </c>
    </row>
    <row r="736" spans="2:6" x14ac:dyDescent="0.25">
      <c r="B736" t="s">
        <v>824</v>
      </c>
      <c r="C736" t="s">
        <v>668</v>
      </c>
      <c r="D736" t="s">
        <v>2001</v>
      </c>
      <c r="E736">
        <v>3017156</v>
      </c>
      <c r="F736" t="s">
        <v>116</v>
      </c>
    </row>
    <row r="737" spans="2:6" x14ac:dyDescent="0.25">
      <c r="B737" t="s">
        <v>825</v>
      </c>
      <c r="C737" t="s">
        <v>737</v>
      </c>
      <c r="D737" t="s">
        <v>668</v>
      </c>
      <c r="E737">
        <v>3017157</v>
      </c>
      <c r="F737" t="s">
        <v>116</v>
      </c>
    </row>
    <row r="738" spans="2:6" x14ac:dyDescent="0.25">
      <c r="B738" t="s">
        <v>826</v>
      </c>
      <c r="C738" t="s">
        <v>242</v>
      </c>
      <c r="D738" t="s">
        <v>242</v>
      </c>
      <c r="E738">
        <v>3017192</v>
      </c>
      <c r="F738" t="s">
        <v>116</v>
      </c>
    </row>
    <row r="739" spans="2:6" x14ac:dyDescent="0.25">
      <c r="B739" t="s">
        <v>827</v>
      </c>
      <c r="C739" t="s">
        <v>565</v>
      </c>
      <c r="D739" t="s">
        <v>565</v>
      </c>
      <c r="E739">
        <v>3017178</v>
      </c>
      <c r="F739" t="s">
        <v>116</v>
      </c>
    </row>
    <row r="740" spans="2:6" x14ac:dyDescent="0.25">
      <c r="B740" t="s">
        <v>828</v>
      </c>
      <c r="C740" t="s">
        <v>565</v>
      </c>
      <c r="D740" t="s">
        <v>565</v>
      </c>
      <c r="E740">
        <v>3017180</v>
      </c>
      <c r="F740" t="s">
        <v>116</v>
      </c>
    </row>
    <row r="741" spans="2:6" x14ac:dyDescent="0.25">
      <c r="B741" t="s">
        <v>829</v>
      </c>
      <c r="C741" t="s">
        <v>242</v>
      </c>
      <c r="D741" t="s">
        <v>242</v>
      </c>
      <c r="E741">
        <v>3017186</v>
      </c>
      <c r="F741" t="s">
        <v>116</v>
      </c>
    </row>
    <row r="742" spans="2:6" x14ac:dyDescent="0.25">
      <c r="B742" t="s">
        <v>830</v>
      </c>
      <c r="C742" t="s">
        <v>242</v>
      </c>
      <c r="D742" t="s">
        <v>242</v>
      </c>
      <c r="E742">
        <v>3017188</v>
      </c>
      <c r="F742" t="s">
        <v>116</v>
      </c>
    </row>
    <row r="743" spans="2:6" x14ac:dyDescent="0.25">
      <c r="B743" t="s">
        <v>831</v>
      </c>
      <c r="C743" t="s">
        <v>242</v>
      </c>
      <c r="D743" t="s">
        <v>242</v>
      </c>
      <c r="E743">
        <v>3017138</v>
      </c>
      <c r="F743" t="s">
        <v>116</v>
      </c>
    </row>
    <row r="744" spans="2:6" x14ac:dyDescent="0.25">
      <c r="B744" t="s">
        <v>832</v>
      </c>
      <c r="C744" t="s">
        <v>220</v>
      </c>
      <c r="D744" t="s">
        <v>220</v>
      </c>
      <c r="E744">
        <v>3017147</v>
      </c>
      <c r="F744" t="s">
        <v>116</v>
      </c>
    </row>
    <row r="745" spans="2:6" x14ac:dyDescent="0.25">
      <c r="B745" t="s">
        <v>833</v>
      </c>
      <c r="C745" t="s">
        <v>233</v>
      </c>
      <c r="D745" t="s">
        <v>233</v>
      </c>
      <c r="E745">
        <v>3017150</v>
      </c>
      <c r="F745" t="s">
        <v>116</v>
      </c>
    </row>
    <row r="746" spans="2:6" x14ac:dyDescent="0.25">
      <c r="B746" t="s">
        <v>834</v>
      </c>
      <c r="C746" t="s">
        <v>565</v>
      </c>
      <c r="D746" t="s">
        <v>565</v>
      </c>
      <c r="E746">
        <v>3017155</v>
      </c>
      <c r="F746" t="s">
        <v>116</v>
      </c>
    </row>
    <row r="747" spans="2:6" x14ac:dyDescent="0.25">
      <c r="B747" t="s">
        <v>835</v>
      </c>
      <c r="C747" t="s">
        <v>565</v>
      </c>
      <c r="D747" t="s">
        <v>565</v>
      </c>
      <c r="E747">
        <v>3017158</v>
      </c>
      <c r="F747" t="s">
        <v>116</v>
      </c>
    </row>
    <row r="748" spans="2:6" x14ac:dyDescent="0.25">
      <c r="B748" t="s">
        <v>836</v>
      </c>
      <c r="C748" t="s">
        <v>226</v>
      </c>
      <c r="D748" t="s">
        <v>737</v>
      </c>
      <c r="E748">
        <v>3017174</v>
      </c>
      <c r="F748" t="s">
        <v>116</v>
      </c>
    </row>
    <row r="749" spans="2:6" x14ac:dyDescent="0.25">
      <c r="B749" t="s">
        <v>837</v>
      </c>
      <c r="C749" t="s">
        <v>114</v>
      </c>
      <c r="D749" t="s">
        <v>114</v>
      </c>
      <c r="E749">
        <v>3017175</v>
      </c>
      <c r="F749" t="s">
        <v>116</v>
      </c>
    </row>
    <row r="750" spans="2:6" x14ac:dyDescent="0.25">
      <c r="B750" t="s">
        <v>838</v>
      </c>
      <c r="C750" t="s">
        <v>228</v>
      </c>
      <c r="D750" t="s">
        <v>226</v>
      </c>
      <c r="E750">
        <v>3017176</v>
      </c>
      <c r="F750" t="s">
        <v>116</v>
      </c>
    </row>
    <row r="751" spans="2:6" x14ac:dyDescent="0.25">
      <c r="B751" t="s">
        <v>839</v>
      </c>
      <c r="C751" t="s">
        <v>676</v>
      </c>
      <c r="D751" t="s">
        <v>676</v>
      </c>
      <c r="E751">
        <v>3017177</v>
      </c>
      <c r="F751" t="s">
        <v>116</v>
      </c>
    </row>
    <row r="752" spans="2:6" x14ac:dyDescent="0.25">
      <c r="B752" t="s">
        <v>840</v>
      </c>
      <c r="C752" t="s">
        <v>565</v>
      </c>
      <c r="D752" t="s">
        <v>565</v>
      </c>
      <c r="E752">
        <v>3017179</v>
      </c>
      <c r="F752" t="s">
        <v>116</v>
      </c>
    </row>
    <row r="753" spans="2:6" x14ac:dyDescent="0.25">
      <c r="B753" t="s">
        <v>841</v>
      </c>
      <c r="C753" t="s">
        <v>114</v>
      </c>
      <c r="D753" t="s">
        <v>114</v>
      </c>
      <c r="E753">
        <v>3017181</v>
      </c>
      <c r="F753" t="s">
        <v>116</v>
      </c>
    </row>
    <row r="754" spans="2:6" x14ac:dyDescent="0.25">
      <c r="B754" t="s">
        <v>842</v>
      </c>
      <c r="C754" t="s">
        <v>668</v>
      </c>
      <c r="D754" t="s">
        <v>2001</v>
      </c>
      <c r="E754">
        <v>3017182</v>
      </c>
      <c r="F754" t="s">
        <v>116</v>
      </c>
    </row>
    <row r="755" spans="2:6" x14ac:dyDescent="0.25">
      <c r="B755" t="s">
        <v>843</v>
      </c>
      <c r="C755" t="s">
        <v>676</v>
      </c>
      <c r="D755" t="s">
        <v>676</v>
      </c>
      <c r="E755">
        <v>3017086</v>
      </c>
      <c r="F755" t="s">
        <v>116</v>
      </c>
    </row>
    <row r="756" spans="2:6" x14ac:dyDescent="0.25">
      <c r="B756" t="s">
        <v>844</v>
      </c>
      <c r="C756" t="s">
        <v>145</v>
      </c>
      <c r="D756" t="s">
        <v>145</v>
      </c>
      <c r="E756">
        <v>3097091</v>
      </c>
      <c r="F756" t="s">
        <v>147</v>
      </c>
    </row>
    <row r="757" spans="2:6" x14ac:dyDescent="0.25">
      <c r="B757" t="s">
        <v>846</v>
      </c>
      <c r="C757" t="s">
        <v>845</v>
      </c>
      <c r="D757" t="s">
        <v>845</v>
      </c>
      <c r="E757">
        <v>3016005</v>
      </c>
      <c r="F757" t="s">
        <v>113</v>
      </c>
    </row>
    <row r="758" spans="2:6" x14ac:dyDescent="0.25">
      <c r="B758" t="s">
        <v>847</v>
      </c>
      <c r="C758" t="s">
        <v>25</v>
      </c>
      <c r="D758" t="s">
        <v>25</v>
      </c>
      <c r="E758">
        <v>3012021</v>
      </c>
      <c r="F758" t="s">
        <v>27</v>
      </c>
    </row>
    <row r="759" spans="2:6" x14ac:dyDescent="0.25">
      <c r="B759" t="s">
        <v>848</v>
      </c>
      <c r="C759" t="s">
        <v>737</v>
      </c>
      <c r="D759" t="s">
        <v>668</v>
      </c>
      <c r="E759">
        <v>3017019</v>
      </c>
      <c r="F759" t="s">
        <v>116</v>
      </c>
    </row>
    <row r="760" spans="2:6" x14ac:dyDescent="0.25">
      <c r="B760" t="s">
        <v>849</v>
      </c>
      <c r="C760" t="s">
        <v>293</v>
      </c>
      <c r="D760" t="s">
        <v>293</v>
      </c>
      <c r="E760">
        <v>3019085</v>
      </c>
      <c r="F760" t="s">
        <v>21</v>
      </c>
    </row>
    <row r="761" spans="2:6" x14ac:dyDescent="0.25">
      <c r="B761" t="s">
        <v>850</v>
      </c>
      <c r="C761" t="s">
        <v>164</v>
      </c>
      <c r="D761" t="s">
        <v>164</v>
      </c>
      <c r="E761">
        <v>3019086</v>
      </c>
      <c r="F761" t="s">
        <v>21</v>
      </c>
    </row>
    <row r="762" spans="2:6" x14ac:dyDescent="0.25">
      <c r="B762" t="s">
        <v>851</v>
      </c>
      <c r="C762" t="s">
        <v>164</v>
      </c>
      <c r="D762" t="s">
        <v>164</v>
      </c>
      <c r="E762">
        <v>3019087</v>
      </c>
      <c r="F762" t="s">
        <v>21</v>
      </c>
    </row>
    <row r="763" spans="2:6" x14ac:dyDescent="0.25">
      <c r="B763" t="s">
        <v>852</v>
      </c>
      <c r="C763" t="s">
        <v>293</v>
      </c>
      <c r="D763" t="s">
        <v>293</v>
      </c>
      <c r="E763">
        <v>3019088</v>
      </c>
      <c r="F763" t="s">
        <v>21</v>
      </c>
    </row>
    <row r="764" spans="2:6" x14ac:dyDescent="0.25">
      <c r="B764" t="s">
        <v>853</v>
      </c>
      <c r="C764" t="s">
        <v>19</v>
      </c>
      <c r="D764" t="s">
        <v>19</v>
      </c>
      <c r="E764">
        <v>3019089</v>
      </c>
      <c r="F764" t="s">
        <v>21</v>
      </c>
    </row>
    <row r="765" spans="2:6" x14ac:dyDescent="0.25">
      <c r="B765" t="s">
        <v>854</v>
      </c>
      <c r="C765" t="s">
        <v>19</v>
      </c>
      <c r="D765" t="s">
        <v>19</v>
      </c>
      <c r="E765">
        <v>3019090</v>
      </c>
      <c r="F765" t="s">
        <v>21</v>
      </c>
    </row>
    <row r="766" spans="2:6" x14ac:dyDescent="0.25">
      <c r="B766" t="s">
        <v>855</v>
      </c>
      <c r="C766" t="s">
        <v>19</v>
      </c>
      <c r="D766" t="s">
        <v>19</v>
      </c>
      <c r="E766">
        <v>3019092</v>
      </c>
      <c r="F766" t="s">
        <v>21</v>
      </c>
    </row>
    <row r="767" spans="2:6" x14ac:dyDescent="0.25">
      <c r="B767" t="s">
        <v>856</v>
      </c>
      <c r="C767" t="s">
        <v>293</v>
      </c>
      <c r="D767" t="s">
        <v>293</v>
      </c>
      <c r="E767">
        <v>3019093</v>
      </c>
      <c r="F767" t="s">
        <v>21</v>
      </c>
    </row>
    <row r="768" spans="2:6" x14ac:dyDescent="0.25">
      <c r="B768" t="s">
        <v>857</v>
      </c>
      <c r="C768" t="s">
        <v>164</v>
      </c>
      <c r="D768" t="s">
        <v>164</v>
      </c>
      <c r="E768">
        <v>3019094</v>
      </c>
      <c r="F768" t="s">
        <v>21</v>
      </c>
    </row>
    <row r="769" spans="2:6" x14ac:dyDescent="0.25">
      <c r="B769" t="s">
        <v>858</v>
      </c>
      <c r="C769" t="s">
        <v>293</v>
      </c>
      <c r="D769" t="s">
        <v>293</v>
      </c>
      <c r="E769">
        <v>3019095</v>
      </c>
      <c r="F769" t="s">
        <v>21</v>
      </c>
    </row>
    <row r="770" spans="2:6" x14ac:dyDescent="0.25">
      <c r="B770" t="s">
        <v>859</v>
      </c>
      <c r="C770" t="s">
        <v>293</v>
      </c>
      <c r="D770" t="s">
        <v>293</v>
      </c>
      <c r="E770">
        <v>3019098</v>
      </c>
      <c r="F770" t="s">
        <v>21</v>
      </c>
    </row>
    <row r="771" spans="2:6" x14ac:dyDescent="0.25">
      <c r="B771" t="s">
        <v>860</v>
      </c>
      <c r="C771" t="s">
        <v>845</v>
      </c>
      <c r="D771" t="s">
        <v>845</v>
      </c>
      <c r="E771">
        <v>3016252</v>
      </c>
      <c r="F771" t="s">
        <v>113</v>
      </c>
    </row>
    <row r="772" spans="2:6" x14ac:dyDescent="0.25">
      <c r="B772" t="s">
        <v>861</v>
      </c>
      <c r="C772" t="s">
        <v>44</v>
      </c>
      <c r="D772" t="s">
        <v>44</v>
      </c>
      <c r="E772">
        <v>3108053</v>
      </c>
      <c r="F772" t="s">
        <v>24</v>
      </c>
    </row>
    <row r="773" spans="2:6" x14ac:dyDescent="0.25">
      <c r="B773" t="s">
        <v>862</v>
      </c>
      <c r="C773" t="s">
        <v>75</v>
      </c>
      <c r="D773" t="s">
        <v>75</v>
      </c>
      <c r="E773">
        <v>3013251</v>
      </c>
      <c r="F773" t="s">
        <v>73</v>
      </c>
    </row>
    <row r="774" spans="2:6" x14ac:dyDescent="0.25">
      <c r="B774" t="s">
        <v>863</v>
      </c>
      <c r="C774" t="s">
        <v>19</v>
      </c>
      <c r="D774" t="s">
        <v>19</v>
      </c>
      <c r="E774">
        <v>3019099</v>
      </c>
      <c r="F774" t="s">
        <v>21</v>
      </c>
    </row>
    <row r="775" spans="2:6" x14ac:dyDescent="0.25">
      <c r="B775" t="s">
        <v>864</v>
      </c>
      <c r="C775" t="s">
        <v>293</v>
      </c>
      <c r="D775" t="s">
        <v>293</v>
      </c>
      <c r="E775">
        <v>3019100</v>
      </c>
      <c r="F775" t="s">
        <v>21</v>
      </c>
    </row>
    <row r="776" spans="2:6" x14ac:dyDescent="0.25">
      <c r="B776" t="s">
        <v>865</v>
      </c>
      <c r="C776" t="s">
        <v>19</v>
      </c>
      <c r="D776" t="s">
        <v>19</v>
      </c>
      <c r="E776">
        <v>3019101</v>
      </c>
      <c r="F776" t="s">
        <v>21</v>
      </c>
    </row>
    <row r="777" spans="2:6" x14ac:dyDescent="0.25">
      <c r="B777" t="s">
        <v>866</v>
      </c>
      <c r="C777" t="s">
        <v>164</v>
      </c>
      <c r="D777" t="s">
        <v>164</v>
      </c>
      <c r="E777">
        <v>3019102</v>
      </c>
      <c r="F777" t="s">
        <v>21</v>
      </c>
    </row>
    <row r="778" spans="2:6" x14ac:dyDescent="0.25">
      <c r="B778" t="s">
        <v>867</v>
      </c>
      <c r="C778" t="s">
        <v>19</v>
      </c>
      <c r="D778" t="s">
        <v>19</v>
      </c>
      <c r="E778">
        <v>3019103</v>
      </c>
      <c r="F778" t="s">
        <v>21</v>
      </c>
    </row>
    <row r="779" spans="2:6" x14ac:dyDescent="0.25">
      <c r="B779" t="s">
        <v>868</v>
      </c>
      <c r="C779" t="s">
        <v>19</v>
      </c>
      <c r="D779" t="s">
        <v>19</v>
      </c>
      <c r="E779">
        <v>3019106</v>
      </c>
      <c r="F779" t="s">
        <v>21</v>
      </c>
    </row>
    <row r="780" spans="2:6" x14ac:dyDescent="0.25">
      <c r="B780" t="s">
        <v>869</v>
      </c>
      <c r="C780" t="s">
        <v>19</v>
      </c>
      <c r="D780" t="s">
        <v>19</v>
      </c>
      <c r="E780">
        <v>3019107</v>
      </c>
      <c r="F780" t="s">
        <v>21</v>
      </c>
    </row>
    <row r="781" spans="2:6" x14ac:dyDescent="0.25">
      <c r="B781" t="s">
        <v>870</v>
      </c>
      <c r="C781" t="s">
        <v>164</v>
      </c>
      <c r="D781" t="s">
        <v>164</v>
      </c>
      <c r="E781">
        <v>3019097</v>
      </c>
      <c r="F781" t="s">
        <v>21</v>
      </c>
    </row>
    <row r="782" spans="2:6" x14ac:dyDescent="0.25">
      <c r="B782" t="s">
        <v>871</v>
      </c>
      <c r="C782" t="s">
        <v>19</v>
      </c>
      <c r="D782" t="s">
        <v>19</v>
      </c>
      <c r="E782">
        <v>3019091</v>
      </c>
      <c r="F782" t="s">
        <v>21</v>
      </c>
    </row>
    <row r="783" spans="2:6" x14ac:dyDescent="0.25">
      <c r="B783" t="s">
        <v>872</v>
      </c>
      <c r="C783" t="s">
        <v>164</v>
      </c>
      <c r="D783" t="s">
        <v>164</v>
      </c>
      <c r="E783">
        <v>3019109</v>
      </c>
      <c r="F783" t="s">
        <v>21</v>
      </c>
    </row>
    <row r="784" spans="2:6" x14ac:dyDescent="0.25">
      <c r="B784" t="s">
        <v>873</v>
      </c>
      <c r="C784" t="s">
        <v>164</v>
      </c>
      <c r="D784" t="s">
        <v>164</v>
      </c>
      <c r="E784">
        <v>3019110</v>
      </c>
      <c r="F784" t="s">
        <v>21</v>
      </c>
    </row>
    <row r="785" spans="2:6" x14ac:dyDescent="0.25">
      <c r="B785" t="s">
        <v>874</v>
      </c>
      <c r="C785" t="s">
        <v>19</v>
      </c>
      <c r="D785" t="s">
        <v>19</v>
      </c>
      <c r="E785">
        <v>3019096</v>
      </c>
      <c r="F785" t="s">
        <v>21</v>
      </c>
    </row>
    <row r="786" spans="2:6" x14ac:dyDescent="0.25">
      <c r="B786" t="s">
        <v>875</v>
      </c>
      <c r="C786" t="s">
        <v>164</v>
      </c>
      <c r="D786" t="s">
        <v>164</v>
      </c>
      <c r="E786">
        <v>3019104</v>
      </c>
      <c r="F786" t="s">
        <v>21</v>
      </c>
    </row>
    <row r="787" spans="2:6" x14ac:dyDescent="0.25">
      <c r="B787" t="s">
        <v>876</v>
      </c>
      <c r="C787" t="s">
        <v>164</v>
      </c>
      <c r="D787" t="s">
        <v>164</v>
      </c>
      <c r="E787">
        <v>3019112</v>
      </c>
      <c r="F787" t="s">
        <v>21</v>
      </c>
    </row>
    <row r="788" spans="2:6" x14ac:dyDescent="0.25">
      <c r="B788" t="s">
        <v>877</v>
      </c>
      <c r="C788" t="s">
        <v>19</v>
      </c>
      <c r="D788" t="s">
        <v>19</v>
      </c>
      <c r="E788">
        <v>3019114</v>
      </c>
      <c r="F788" t="s">
        <v>21</v>
      </c>
    </row>
    <row r="789" spans="2:6" x14ac:dyDescent="0.25">
      <c r="B789" t="s">
        <v>878</v>
      </c>
      <c r="C789" t="s">
        <v>19</v>
      </c>
      <c r="D789" t="s">
        <v>19</v>
      </c>
      <c r="E789">
        <v>3019115</v>
      </c>
      <c r="F789" t="s">
        <v>21</v>
      </c>
    </row>
    <row r="790" spans="2:6" x14ac:dyDescent="0.25">
      <c r="B790" t="s">
        <v>879</v>
      </c>
      <c r="C790" t="s">
        <v>381</v>
      </c>
      <c r="D790" t="s">
        <v>381</v>
      </c>
      <c r="E790">
        <v>3020001</v>
      </c>
      <c r="F790" t="s">
        <v>383</v>
      </c>
    </row>
    <row r="791" spans="2:6" x14ac:dyDescent="0.25">
      <c r="B791" t="s">
        <v>880</v>
      </c>
      <c r="C791" t="s">
        <v>381</v>
      </c>
      <c r="D791" t="s">
        <v>381</v>
      </c>
      <c r="E791">
        <v>3020002</v>
      </c>
      <c r="F791" t="s">
        <v>383</v>
      </c>
    </row>
    <row r="792" spans="2:6" x14ac:dyDescent="0.25">
      <c r="B792" t="s">
        <v>881</v>
      </c>
      <c r="C792" t="s">
        <v>412</v>
      </c>
      <c r="D792" t="s">
        <v>412</v>
      </c>
      <c r="E792">
        <v>3020003</v>
      </c>
      <c r="F792" t="s">
        <v>383</v>
      </c>
    </row>
    <row r="793" spans="2:6" x14ac:dyDescent="0.25">
      <c r="B793" t="s">
        <v>882</v>
      </c>
      <c r="C793" t="s">
        <v>412</v>
      </c>
      <c r="D793" t="s">
        <v>412</v>
      </c>
      <c r="E793">
        <v>3020004</v>
      </c>
      <c r="F793" t="s">
        <v>383</v>
      </c>
    </row>
    <row r="794" spans="2:6" x14ac:dyDescent="0.25">
      <c r="B794" t="s">
        <v>883</v>
      </c>
      <c r="C794" t="s">
        <v>534</v>
      </c>
      <c r="D794" t="s">
        <v>534</v>
      </c>
      <c r="E794">
        <v>3020006</v>
      </c>
      <c r="F794" t="s">
        <v>383</v>
      </c>
    </row>
    <row r="795" spans="2:6" x14ac:dyDescent="0.25">
      <c r="B795" t="s">
        <v>884</v>
      </c>
      <c r="C795" t="s">
        <v>539</v>
      </c>
      <c r="D795" t="s">
        <v>539</v>
      </c>
      <c r="E795">
        <v>3020007</v>
      </c>
      <c r="F795" t="s">
        <v>383</v>
      </c>
    </row>
    <row r="796" spans="2:6" x14ac:dyDescent="0.25">
      <c r="B796" t="s">
        <v>885</v>
      </c>
      <c r="C796" t="s">
        <v>381</v>
      </c>
      <c r="D796" t="s">
        <v>381</v>
      </c>
      <c r="E796">
        <v>3020008</v>
      </c>
      <c r="F796" t="s">
        <v>383</v>
      </c>
    </row>
    <row r="797" spans="2:6" x14ac:dyDescent="0.25">
      <c r="B797" t="s">
        <v>886</v>
      </c>
      <c r="C797" t="s">
        <v>534</v>
      </c>
      <c r="D797" t="s">
        <v>534</v>
      </c>
      <c r="E797">
        <v>3020009</v>
      </c>
      <c r="F797" t="s">
        <v>383</v>
      </c>
    </row>
    <row r="798" spans="2:6" x14ac:dyDescent="0.25">
      <c r="B798" t="s">
        <v>887</v>
      </c>
      <c r="C798" t="s">
        <v>381</v>
      </c>
      <c r="D798" t="s">
        <v>381</v>
      </c>
      <c r="E798">
        <v>3020010</v>
      </c>
      <c r="F798" t="s">
        <v>383</v>
      </c>
    </row>
    <row r="799" spans="2:6" x14ac:dyDescent="0.25">
      <c r="B799" t="s">
        <v>888</v>
      </c>
      <c r="C799" t="s">
        <v>381</v>
      </c>
      <c r="D799" t="s">
        <v>381</v>
      </c>
      <c r="E799">
        <v>3020011</v>
      </c>
      <c r="F799" t="s">
        <v>383</v>
      </c>
    </row>
    <row r="800" spans="2:6" x14ac:dyDescent="0.25">
      <c r="B800" t="s">
        <v>889</v>
      </c>
      <c r="C800" t="s">
        <v>233</v>
      </c>
      <c r="D800" t="s">
        <v>233</v>
      </c>
      <c r="E800">
        <v>3017127</v>
      </c>
      <c r="F800" t="s">
        <v>116</v>
      </c>
    </row>
    <row r="801" spans="2:6" x14ac:dyDescent="0.25">
      <c r="B801" t="s">
        <v>890</v>
      </c>
      <c r="C801" t="s">
        <v>233</v>
      </c>
      <c r="D801" t="s">
        <v>233</v>
      </c>
      <c r="E801">
        <v>3017130</v>
      </c>
      <c r="F801" t="s">
        <v>116</v>
      </c>
    </row>
    <row r="802" spans="2:6" x14ac:dyDescent="0.25">
      <c r="B802" t="s">
        <v>891</v>
      </c>
      <c r="C802" t="s">
        <v>565</v>
      </c>
      <c r="D802" t="s">
        <v>565</v>
      </c>
      <c r="E802">
        <v>3017132</v>
      </c>
      <c r="F802" t="s">
        <v>116</v>
      </c>
    </row>
    <row r="803" spans="2:6" x14ac:dyDescent="0.25">
      <c r="B803" t="s">
        <v>892</v>
      </c>
      <c r="C803" t="s">
        <v>242</v>
      </c>
      <c r="D803" t="s">
        <v>242</v>
      </c>
      <c r="E803">
        <v>3017159</v>
      </c>
      <c r="F803" t="s">
        <v>116</v>
      </c>
    </row>
    <row r="804" spans="2:6" x14ac:dyDescent="0.25">
      <c r="B804" t="s">
        <v>893</v>
      </c>
      <c r="C804" t="s">
        <v>676</v>
      </c>
      <c r="D804" t="s">
        <v>676</v>
      </c>
      <c r="E804">
        <v>3017160</v>
      </c>
      <c r="F804" t="s">
        <v>116</v>
      </c>
    </row>
    <row r="805" spans="2:6" x14ac:dyDescent="0.25">
      <c r="B805" t="s">
        <v>894</v>
      </c>
      <c r="C805" t="s">
        <v>242</v>
      </c>
      <c r="D805" t="s">
        <v>242</v>
      </c>
      <c r="E805">
        <v>3017162</v>
      </c>
      <c r="F805" t="s">
        <v>116</v>
      </c>
    </row>
    <row r="806" spans="2:6" x14ac:dyDescent="0.25">
      <c r="B806" t="s">
        <v>895</v>
      </c>
      <c r="C806" t="s">
        <v>737</v>
      </c>
      <c r="D806" t="s">
        <v>668</v>
      </c>
      <c r="E806">
        <v>3017168</v>
      </c>
      <c r="F806" t="s">
        <v>116</v>
      </c>
    </row>
    <row r="807" spans="2:6" x14ac:dyDescent="0.25">
      <c r="B807" t="s">
        <v>896</v>
      </c>
      <c r="C807" t="s">
        <v>668</v>
      </c>
      <c r="D807" t="s">
        <v>2001</v>
      </c>
      <c r="E807">
        <v>3017169</v>
      </c>
      <c r="F807" t="s">
        <v>116</v>
      </c>
    </row>
    <row r="808" spans="2:6" x14ac:dyDescent="0.25">
      <c r="B808" t="s">
        <v>897</v>
      </c>
      <c r="C808" t="s">
        <v>680</v>
      </c>
      <c r="D808" t="s">
        <v>680</v>
      </c>
      <c r="E808">
        <v>3017170</v>
      </c>
      <c r="F808" t="s">
        <v>116</v>
      </c>
    </row>
    <row r="809" spans="2:6" x14ac:dyDescent="0.25">
      <c r="B809" t="s">
        <v>898</v>
      </c>
      <c r="C809" t="s">
        <v>680</v>
      </c>
      <c r="D809" t="s">
        <v>680</v>
      </c>
      <c r="E809">
        <v>3017171</v>
      </c>
      <c r="F809" t="s">
        <v>116</v>
      </c>
    </row>
    <row r="810" spans="2:6" x14ac:dyDescent="0.25">
      <c r="B810" t="s">
        <v>899</v>
      </c>
      <c r="C810" t="s">
        <v>676</v>
      </c>
      <c r="D810" t="s">
        <v>676</v>
      </c>
      <c r="E810">
        <v>3017172</v>
      </c>
      <c r="F810" t="s">
        <v>116</v>
      </c>
    </row>
    <row r="811" spans="2:6" x14ac:dyDescent="0.25">
      <c r="B811" t="s">
        <v>900</v>
      </c>
      <c r="C811" t="s">
        <v>233</v>
      </c>
      <c r="D811" t="s">
        <v>233</v>
      </c>
      <c r="E811">
        <v>3017133</v>
      </c>
      <c r="F811" t="s">
        <v>116</v>
      </c>
    </row>
    <row r="812" spans="2:6" x14ac:dyDescent="0.25">
      <c r="B812" t="s">
        <v>901</v>
      </c>
      <c r="C812" t="s">
        <v>668</v>
      </c>
      <c r="D812" t="s">
        <v>2001</v>
      </c>
      <c r="E812">
        <v>3017134</v>
      </c>
      <c r="F812" t="s">
        <v>116</v>
      </c>
    </row>
    <row r="813" spans="2:6" x14ac:dyDescent="0.25">
      <c r="B813" t="s">
        <v>902</v>
      </c>
      <c r="C813" t="s">
        <v>534</v>
      </c>
      <c r="D813" t="s">
        <v>534</v>
      </c>
      <c r="E813">
        <v>3020038</v>
      </c>
      <c r="F813" t="s">
        <v>383</v>
      </c>
    </row>
    <row r="814" spans="2:6" x14ac:dyDescent="0.25">
      <c r="B814" t="s">
        <v>903</v>
      </c>
      <c r="C814" t="s">
        <v>534</v>
      </c>
      <c r="D814" t="s">
        <v>534</v>
      </c>
      <c r="E814">
        <v>3020039</v>
      </c>
      <c r="F814" t="s">
        <v>383</v>
      </c>
    </row>
    <row r="815" spans="2:6" x14ac:dyDescent="0.25">
      <c r="B815" t="s">
        <v>904</v>
      </c>
      <c r="C815" t="s">
        <v>534</v>
      </c>
      <c r="D815" t="s">
        <v>534</v>
      </c>
      <c r="E815">
        <v>3020040</v>
      </c>
      <c r="F815" t="s">
        <v>383</v>
      </c>
    </row>
    <row r="816" spans="2:6" x14ac:dyDescent="0.25">
      <c r="B816" t="s">
        <v>905</v>
      </c>
      <c r="C816" t="s">
        <v>381</v>
      </c>
      <c r="D816" t="s">
        <v>381</v>
      </c>
      <c r="E816">
        <v>3020041</v>
      </c>
      <c r="F816" t="s">
        <v>383</v>
      </c>
    </row>
    <row r="817" spans="2:6" x14ac:dyDescent="0.25">
      <c r="B817" t="s">
        <v>906</v>
      </c>
      <c r="C817" t="s">
        <v>565</v>
      </c>
      <c r="D817" t="s">
        <v>565</v>
      </c>
      <c r="E817">
        <v>3017033</v>
      </c>
      <c r="F817" t="s">
        <v>116</v>
      </c>
    </row>
    <row r="818" spans="2:6" x14ac:dyDescent="0.25">
      <c r="B818" t="s">
        <v>907</v>
      </c>
      <c r="C818" t="s">
        <v>245</v>
      </c>
      <c r="D818" t="s">
        <v>245</v>
      </c>
      <c r="E818">
        <v>3017034</v>
      </c>
      <c r="F818" t="s">
        <v>116</v>
      </c>
    </row>
    <row r="819" spans="2:6" x14ac:dyDescent="0.25">
      <c r="B819" t="s">
        <v>908</v>
      </c>
      <c r="C819" t="s">
        <v>228</v>
      </c>
      <c r="D819" t="s">
        <v>226</v>
      </c>
      <c r="E819">
        <v>3017035</v>
      </c>
      <c r="F819" t="s">
        <v>116</v>
      </c>
    </row>
    <row r="820" spans="2:6" x14ac:dyDescent="0.25">
      <c r="B820" t="s">
        <v>909</v>
      </c>
      <c r="C820" t="s">
        <v>737</v>
      </c>
      <c r="D820" t="s">
        <v>668</v>
      </c>
      <c r="E820">
        <v>3017036</v>
      </c>
      <c r="F820" t="s">
        <v>116</v>
      </c>
    </row>
    <row r="821" spans="2:6" x14ac:dyDescent="0.25">
      <c r="B821" t="s">
        <v>910</v>
      </c>
      <c r="C821" t="s">
        <v>242</v>
      </c>
      <c r="D821" t="s">
        <v>242</v>
      </c>
      <c r="E821">
        <v>3017037</v>
      </c>
      <c r="F821" t="s">
        <v>116</v>
      </c>
    </row>
    <row r="822" spans="2:6" x14ac:dyDescent="0.25">
      <c r="B822" t="s">
        <v>911</v>
      </c>
      <c r="C822" t="s">
        <v>737</v>
      </c>
      <c r="D822" t="s">
        <v>668</v>
      </c>
      <c r="E822">
        <v>3017098</v>
      </c>
      <c r="F822" t="s">
        <v>116</v>
      </c>
    </row>
    <row r="823" spans="2:6" x14ac:dyDescent="0.25">
      <c r="B823" t="s">
        <v>912</v>
      </c>
      <c r="C823" t="s">
        <v>668</v>
      </c>
      <c r="D823" t="s">
        <v>2001</v>
      </c>
      <c r="E823">
        <v>3017038</v>
      </c>
      <c r="F823" t="s">
        <v>116</v>
      </c>
    </row>
    <row r="824" spans="2:6" x14ac:dyDescent="0.25">
      <c r="B824" t="s">
        <v>913</v>
      </c>
      <c r="C824" t="s">
        <v>737</v>
      </c>
      <c r="D824" t="s">
        <v>668</v>
      </c>
      <c r="E824">
        <v>3017044</v>
      </c>
      <c r="F824" t="s">
        <v>116</v>
      </c>
    </row>
    <row r="825" spans="2:6" x14ac:dyDescent="0.25">
      <c r="B825" t="s">
        <v>914</v>
      </c>
      <c r="C825" t="s">
        <v>233</v>
      </c>
      <c r="D825" t="s">
        <v>233</v>
      </c>
      <c r="E825">
        <v>3017046</v>
      </c>
      <c r="F825" t="s">
        <v>116</v>
      </c>
    </row>
    <row r="826" spans="2:6" x14ac:dyDescent="0.25">
      <c r="B826" t="s">
        <v>915</v>
      </c>
      <c r="C826" t="s">
        <v>114</v>
      </c>
      <c r="D826" t="s">
        <v>114</v>
      </c>
      <c r="E826">
        <v>3017047</v>
      </c>
      <c r="F826" t="s">
        <v>116</v>
      </c>
    </row>
    <row r="827" spans="2:6" x14ac:dyDescent="0.25">
      <c r="B827" t="s">
        <v>916</v>
      </c>
      <c r="C827" t="s">
        <v>228</v>
      </c>
      <c r="D827" t="s">
        <v>226</v>
      </c>
      <c r="E827">
        <v>3017049</v>
      </c>
      <c r="F827" t="s">
        <v>116</v>
      </c>
    </row>
    <row r="828" spans="2:6" x14ac:dyDescent="0.25">
      <c r="B828" t="s">
        <v>917</v>
      </c>
      <c r="C828" t="s">
        <v>228</v>
      </c>
      <c r="D828" t="s">
        <v>226</v>
      </c>
      <c r="E828">
        <v>3017050</v>
      </c>
      <c r="F828" t="s">
        <v>116</v>
      </c>
    </row>
    <row r="829" spans="2:6" x14ac:dyDescent="0.25">
      <c r="B829" t="s">
        <v>918</v>
      </c>
      <c r="C829" t="s">
        <v>114</v>
      </c>
      <c r="D829" t="s">
        <v>114</v>
      </c>
      <c r="E829">
        <v>3017051</v>
      </c>
      <c r="F829" t="s">
        <v>116</v>
      </c>
    </row>
    <row r="830" spans="2:6" x14ac:dyDescent="0.25">
      <c r="B830" t="s">
        <v>919</v>
      </c>
      <c r="C830" t="s">
        <v>676</v>
      </c>
      <c r="D830" t="s">
        <v>676</v>
      </c>
      <c r="E830">
        <v>3017053</v>
      </c>
      <c r="F830" t="s">
        <v>116</v>
      </c>
    </row>
    <row r="831" spans="2:6" x14ac:dyDescent="0.25">
      <c r="B831" t="s">
        <v>920</v>
      </c>
      <c r="C831" t="s">
        <v>245</v>
      </c>
      <c r="D831" t="s">
        <v>245</v>
      </c>
      <c r="E831">
        <v>3017039</v>
      </c>
      <c r="F831" t="s">
        <v>116</v>
      </c>
    </row>
    <row r="832" spans="2:6" x14ac:dyDescent="0.25">
      <c r="B832" t="s">
        <v>921</v>
      </c>
      <c r="C832" t="s">
        <v>233</v>
      </c>
      <c r="D832" t="s">
        <v>233</v>
      </c>
      <c r="E832">
        <v>3017040</v>
      </c>
      <c r="F832" t="s">
        <v>116</v>
      </c>
    </row>
    <row r="833" spans="2:6" x14ac:dyDescent="0.25">
      <c r="B833" t="s">
        <v>922</v>
      </c>
      <c r="C833" t="s">
        <v>242</v>
      </c>
      <c r="D833" t="s">
        <v>242</v>
      </c>
      <c r="E833">
        <v>3017041</v>
      </c>
      <c r="F833" t="s">
        <v>116</v>
      </c>
    </row>
    <row r="834" spans="2:6" x14ac:dyDescent="0.25">
      <c r="B834" t="s">
        <v>923</v>
      </c>
      <c r="C834" t="s">
        <v>220</v>
      </c>
      <c r="D834" t="s">
        <v>220</v>
      </c>
      <c r="E834">
        <v>3017042</v>
      </c>
      <c r="F834" t="s">
        <v>116</v>
      </c>
    </row>
    <row r="835" spans="2:6" x14ac:dyDescent="0.25">
      <c r="B835" t="s">
        <v>924</v>
      </c>
      <c r="C835" t="s">
        <v>245</v>
      </c>
      <c r="D835" t="s">
        <v>245</v>
      </c>
      <c r="E835">
        <v>3017043</v>
      </c>
      <c r="F835" t="s">
        <v>116</v>
      </c>
    </row>
    <row r="836" spans="2:6" x14ac:dyDescent="0.25">
      <c r="B836" t="s">
        <v>925</v>
      </c>
      <c r="C836" t="s">
        <v>242</v>
      </c>
      <c r="D836" t="s">
        <v>242</v>
      </c>
      <c r="E836">
        <v>3017045</v>
      </c>
      <c r="F836" t="s">
        <v>116</v>
      </c>
    </row>
    <row r="837" spans="2:6" x14ac:dyDescent="0.25">
      <c r="B837" t="s">
        <v>926</v>
      </c>
      <c r="C837" t="s">
        <v>228</v>
      </c>
      <c r="D837" t="s">
        <v>226</v>
      </c>
      <c r="E837">
        <v>3017054</v>
      </c>
      <c r="F837" t="s">
        <v>116</v>
      </c>
    </row>
    <row r="838" spans="2:6" x14ac:dyDescent="0.25">
      <c r="B838" t="s">
        <v>927</v>
      </c>
      <c r="C838" t="s">
        <v>223</v>
      </c>
      <c r="D838" t="s">
        <v>228</v>
      </c>
      <c r="E838">
        <v>3017055</v>
      </c>
      <c r="F838" t="s">
        <v>116</v>
      </c>
    </row>
    <row r="839" spans="2:6" x14ac:dyDescent="0.25">
      <c r="B839" t="s">
        <v>928</v>
      </c>
      <c r="C839" t="s">
        <v>226</v>
      </c>
      <c r="D839" t="s">
        <v>737</v>
      </c>
      <c r="E839">
        <v>3017058</v>
      </c>
      <c r="F839" t="s">
        <v>116</v>
      </c>
    </row>
    <row r="840" spans="2:6" x14ac:dyDescent="0.25">
      <c r="B840" t="s">
        <v>930</v>
      </c>
      <c r="C840" t="s">
        <v>929</v>
      </c>
      <c r="D840" t="s">
        <v>1233</v>
      </c>
      <c r="E840">
        <v>3016098</v>
      </c>
      <c r="F840" t="s">
        <v>113</v>
      </c>
    </row>
    <row r="841" spans="2:6" x14ac:dyDescent="0.25">
      <c r="B841" t="s">
        <v>932</v>
      </c>
      <c r="C841" t="s">
        <v>931</v>
      </c>
      <c r="D841" t="s">
        <v>933</v>
      </c>
      <c r="E841">
        <v>3016114</v>
      </c>
      <c r="F841" t="s">
        <v>113</v>
      </c>
    </row>
    <row r="842" spans="2:6" x14ac:dyDescent="0.25">
      <c r="B842" t="s">
        <v>934</v>
      </c>
      <c r="C842" t="s">
        <v>933</v>
      </c>
      <c r="D842" t="s">
        <v>1271</v>
      </c>
      <c r="E842">
        <v>3016116</v>
      </c>
      <c r="F842" t="s">
        <v>113</v>
      </c>
    </row>
    <row r="843" spans="2:6" x14ac:dyDescent="0.25">
      <c r="B843" t="s">
        <v>935</v>
      </c>
      <c r="C843" t="s">
        <v>931</v>
      </c>
      <c r="D843" t="s">
        <v>933</v>
      </c>
      <c r="E843">
        <v>3016117</v>
      </c>
      <c r="F843" t="s">
        <v>113</v>
      </c>
    </row>
    <row r="844" spans="2:6" x14ac:dyDescent="0.25">
      <c r="B844" t="s">
        <v>936</v>
      </c>
      <c r="C844" t="s">
        <v>933</v>
      </c>
      <c r="D844" t="s">
        <v>1271</v>
      </c>
      <c r="E844">
        <v>3016118</v>
      </c>
      <c r="F844" t="s">
        <v>113</v>
      </c>
    </row>
    <row r="845" spans="2:6" x14ac:dyDescent="0.25">
      <c r="B845" t="s">
        <v>938</v>
      </c>
      <c r="C845" t="s">
        <v>937</v>
      </c>
      <c r="D845" t="s">
        <v>937</v>
      </c>
      <c r="E845">
        <v>3016119</v>
      </c>
      <c r="F845" t="s">
        <v>113</v>
      </c>
    </row>
    <row r="846" spans="2:6" x14ac:dyDescent="0.25">
      <c r="B846" t="s">
        <v>940</v>
      </c>
      <c r="C846" t="s">
        <v>939</v>
      </c>
      <c r="D846" t="s">
        <v>939</v>
      </c>
      <c r="E846">
        <v>3016120</v>
      </c>
      <c r="F846" t="s">
        <v>113</v>
      </c>
    </row>
    <row r="847" spans="2:6" x14ac:dyDescent="0.25">
      <c r="B847" t="s">
        <v>942</v>
      </c>
      <c r="C847" t="s">
        <v>941</v>
      </c>
      <c r="D847" t="s">
        <v>941</v>
      </c>
      <c r="E847">
        <v>3016121</v>
      </c>
      <c r="F847" t="s">
        <v>113</v>
      </c>
    </row>
    <row r="848" spans="2:6" x14ac:dyDescent="0.25">
      <c r="B848" t="s">
        <v>944</v>
      </c>
      <c r="C848" t="s">
        <v>943</v>
      </c>
      <c r="D848" t="s">
        <v>943</v>
      </c>
      <c r="E848">
        <v>3016124</v>
      </c>
      <c r="F848" t="s">
        <v>113</v>
      </c>
    </row>
    <row r="849" spans="2:6" x14ac:dyDescent="0.25">
      <c r="B849" t="s">
        <v>945</v>
      </c>
      <c r="C849" t="s">
        <v>941</v>
      </c>
      <c r="D849" t="s">
        <v>941</v>
      </c>
      <c r="E849">
        <v>3016125</v>
      </c>
      <c r="F849" t="s">
        <v>113</v>
      </c>
    </row>
    <row r="850" spans="2:6" x14ac:dyDescent="0.25">
      <c r="B850" t="s">
        <v>946</v>
      </c>
      <c r="C850" t="s">
        <v>845</v>
      </c>
      <c r="D850" t="s">
        <v>845</v>
      </c>
      <c r="E850">
        <v>3016127</v>
      </c>
      <c r="F850" t="s">
        <v>113</v>
      </c>
    </row>
    <row r="851" spans="2:6" x14ac:dyDescent="0.25">
      <c r="B851" t="s">
        <v>947</v>
      </c>
      <c r="C851" t="s">
        <v>937</v>
      </c>
      <c r="D851" t="s">
        <v>937</v>
      </c>
      <c r="E851">
        <v>3016128</v>
      </c>
      <c r="F851" t="s">
        <v>113</v>
      </c>
    </row>
    <row r="852" spans="2:6" x14ac:dyDescent="0.25">
      <c r="B852" t="s">
        <v>949</v>
      </c>
      <c r="C852" t="s">
        <v>948</v>
      </c>
      <c r="D852" t="s">
        <v>931</v>
      </c>
      <c r="E852">
        <v>3016129</v>
      </c>
      <c r="F852" t="s">
        <v>113</v>
      </c>
    </row>
    <row r="853" spans="2:6" x14ac:dyDescent="0.25">
      <c r="B853" t="s">
        <v>950</v>
      </c>
      <c r="C853" t="s">
        <v>937</v>
      </c>
      <c r="D853" t="s">
        <v>937</v>
      </c>
      <c r="E853">
        <v>3016130</v>
      </c>
      <c r="F853" t="s">
        <v>113</v>
      </c>
    </row>
    <row r="854" spans="2:6" x14ac:dyDescent="0.25">
      <c r="B854" t="s">
        <v>951</v>
      </c>
      <c r="C854" t="s">
        <v>111</v>
      </c>
      <c r="D854" t="s">
        <v>111</v>
      </c>
      <c r="E854">
        <v>3016132</v>
      </c>
      <c r="F854" t="s">
        <v>113</v>
      </c>
    </row>
    <row r="855" spans="2:6" x14ac:dyDescent="0.25">
      <c r="B855" t="s">
        <v>953</v>
      </c>
      <c r="C855" t="s">
        <v>952</v>
      </c>
      <c r="D855" t="s">
        <v>952</v>
      </c>
      <c r="E855">
        <v>3016101</v>
      </c>
      <c r="F855" t="s">
        <v>113</v>
      </c>
    </row>
    <row r="856" spans="2:6" x14ac:dyDescent="0.25">
      <c r="B856" t="s">
        <v>954</v>
      </c>
      <c r="C856" t="s">
        <v>939</v>
      </c>
      <c r="D856" t="s">
        <v>939</v>
      </c>
      <c r="E856">
        <v>3016113</v>
      </c>
      <c r="F856" t="s">
        <v>113</v>
      </c>
    </row>
    <row r="857" spans="2:6" x14ac:dyDescent="0.25">
      <c r="B857" t="s">
        <v>955</v>
      </c>
      <c r="C857" t="s">
        <v>931</v>
      </c>
      <c r="D857" t="s">
        <v>933</v>
      </c>
      <c r="E857">
        <v>3016115</v>
      </c>
      <c r="F857" t="s">
        <v>113</v>
      </c>
    </row>
    <row r="858" spans="2:6" x14ac:dyDescent="0.25">
      <c r="B858" t="s">
        <v>957</v>
      </c>
      <c r="C858" t="s">
        <v>956</v>
      </c>
      <c r="D858" t="s">
        <v>956</v>
      </c>
      <c r="E858">
        <v>3015032</v>
      </c>
      <c r="F858" t="s">
        <v>958</v>
      </c>
    </row>
    <row r="859" spans="2:6" x14ac:dyDescent="0.25">
      <c r="B859" t="s">
        <v>959</v>
      </c>
      <c r="C859" t="s">
        <v>941</v>
      </c>
      <c r="D859" t="s">
        <v>941</v>
      </c>
      <c r="E859">
        <v>3016249</v>
      </c>
      <c r="F859" t="s">
        <v>113</v>
      </c>
    </row>
    <row r="860" spans="2:6" x14ac:dyDescent="0.25">
      <c r="B860" t="s">
        <v>961</v>
      </c>
      <c r="C860" t="s">
        <v>960</v>
      </c>
      <c r="D860" t="s">
        <v>960</v>
      </c>
      <c r="E860">
        <v>3015042</v>
      </c>
      <c r="F860" t="s">
        <v>958</v>
      </c>
    </row>
    <row r="861" spans="2:6" x14ac:dyDescent="0.25">
      <c r="B861" t="s">
        <v>963</v>
      </c>
      <c r="C861" t="s">
        <v>962</v>
      </c>
      <c r="D861" t="s">
        <v>962</v>
      </c>
      <c r="E861">
        <v>3015044</v>
      </c>
      <c r="F861" t="s">
        <v>958</v>
      </c>
    </row>
    <row r="862" spans="2:6" x14ac:dyDescent="0.25">
      <c r="B862" t="s">
        <v>964</v>
      </c>
      <c r="C862" t="s">
        <v>82</v>
      </c>
      <c r="D862" t="s">
        <v>58</v>
      </c>
      <c r="E862">
        <v>3015046</v>
      </c>
      <c r="F862" t="s">
        <v>958</v>
      </c>
    </row>
    <row r="863" spans="2:6" x14ac:dyDescent="0.25">
      <c r="B863" t="s">
        <v>966</v>
      </c>
      <c r="C863" t="s">
        <v>965</v>
      </c>
      <c r="D863" t="s">
        <v>965</v>
      </c>
      <c r="E863">
        <v>3015050</v>
      </c>
      <c r="F863" t="s">
        <v>958</v>
      </c>
    </row>
    <row r="864" spans="2:6" x14ac:dyDescent="0.25">
      <c r="B864" t="s">
        <v>968</v>
      </c>
      <c r="C864" t="s">
        <v>967</v>
      </c>
      <c r="D864" t="s">
        <v>967</v>
      </c>
      <c r="E864">
        <v>3015058</v>
      </c>
      <c r="F864" t="s">
        <v>958</v>
      </c>
    </row>
    <row r="865" spans="2:6" x14ac:dyDescent="0.25">
      <c r="B865" t="s">
        <v>969</v>
      </c>
      <c r="C865" t="s">
        <v>962</v>
      </c>
      <c r="D865" t="s">
        <v>962</v>
      </c>
      <c r="E865">
        <v>3015059</v>
      </c>
      <c r="F865" t="s">
        <v>958</v>
      </c>
    </row>
    <row r="866" spans="2:6" x14ac:dyDescent="0.25">
      <c r="B866" t="s">
        <v>971</v>
      </c>
      <c r="C866" t="s">
        <v>970</v>
      </c>
      <c r="D866" t="s">
        <v>970</v>
      </c>
      <c r="E866">
        <v>3015060</v>
      </c>
      <c r="F866" t="s">
        <v>958</v>
      </c>
    </row>
    <row r="867" spans="2:6" x14ac:dyDescent="0.25">
      <c r="B867" t="s">
        <v>973</v>
      </c>
      <c r="C867" t="s">
        <v>972</v>
      </c>
      <c r="D867" t="s">
        <v>972</v>
      </c>
      <c r="E867">
        <v>3015061</v>
      </c>
      <c r="F867" t="s">
        <v>958</v>
      </c>
    </row>
    <row r="868" spans="2:6" x14ac:dyDescent="0.25">
      <c r="B868" t="s">
        <v>974</v>
      </c>
      <c r="C868" t="s">
        <v>82</v>
      </c>
      <c r="D868" t="s">
        <v>58</v>
      </c>
      <c r="E868">
        <v>3015062</v>
      </c>
      <c r="F868" t="s">
        <v>958</v>
      </c>
    </row>
    <row r="869" spans="2:6" x14ac:dyDescent="0.25">
      <c r="B869" t="s">
        <v>976</v>
      </c>
      <c r="C869" t="s">
        <v>975</v>
      </c>
      <c r="D869" t="s">
        <v>975</v>
      </c>
      <c r="E869">
        <v>3015070</v>
      </c>
      <c r="F869" t="s">
        <v>958</v>
      </c>
    </row>
    <row r="870" spans="2:6" x14ac:dyDescent="0.25">
      <c r="B870" t="s">
        <v>978</v>
      </c>
      <c r="C870" t="s">
        <v>977</v>
      </c>
      <c r="D870" t="s">
        <v>977</v>
      </c>
      <c r="E870">
        <v>3015071</v>
      </c>
      <c r="F870" t="s">
        <v>958</v>
      </c>
    </row>
    <row r="871" spans="2:6" x14ac:dyDescent="0.25">
      <c r="B871" t="s">
        <v>979</v>
      </c>
      <c r="C871" t="s">
        <v>82</v>
      </c>
      <c r="D871" t="s">
        <v>58</v>
      </c>
      <c r="E871">
        <v>3015072</v>
      </c>
      <c r="F871" t="s">
        <v>958</v>
      </c>
    </row>
    <row r="872" spans="2:6" x14ac:dyDescent="0.25">
      <c r="B872" t="s">
        <v>980</v>
      </c>
      <c r="C872" t="s">
        <v>164</v>
      </c>
      <c r="D872" t="s">
        <v>164</v>
      </c>
      <c r="E872">
        <v>3019105</v>
      </c>
      <c r="F872" t="s">
        <v>21</v>
      </c>
    </row>
    <row r="873" spans="2:6" x14ac:dyDescent="0.25">
      <c r="B873" t="s">
        <v>981</v>
      </c>
      <c r="C873" t="s">
        <v>381</v>
      </c>
      <c r="D873" t="s">
        <v>381</v>
      </c>
      <c r="E873">
        <v>3020012</v>
      </c>
      <c r="F873" t="s">
        <v>383</v>
      </c>
    </row>
    <row r="874" spans="2:6" x14ac:dyDescent="0.25">
      <c r="B874" t="s">
        <v>982</v>
      </c>
      <c r="C874" t="s">
        <v>412</v>
      </c>
      <c r="D874" t="s">
        <v>412</v>
      </c>
      <c r="E874">
        <v>3020013</v>
      </c>
      <c r="F874" t="s">
        <v>383</v>
      </c>
    </row>
    <row r="875" spans="2:6" x14ac:dyDescent="0.25">
      <c r="B875" t="s">
        <v>983</v>
      </c>
      <c r="C875" t="s">
        <v>164</v>
      </c>
      <c r="D875" t="s">
        <v>164</v>
      </c>
      <c r="E875">
        <v>3019111</v>
      </c>
      <c r="F875" t="s">
        <v>21</v>
      </c>
    </row>
    <row r="876" spans="2:6" x14ac:dyDescent="0.25">
      <c r="B876" t="s">
        <v>984</v>
      </c>
      <c r="C876" t="s">
        <v>293</v>
      </c>
      <c r="D876" t="s">
        <v>293</v>
      </c>
      <c r="E876">
        <v>3019113</v>
      </c>
      <c r="F876" t="s">
        <v>21</v>
      </c>
    </row>
    <row r="877" spans="2:6" x14ac:dyDescent="0.25">
      <c r="B877" t="s">
        <v>985</v>
      </c>
      <c r="C877" t="s">
        <v>412</v>
      </c>
      <c r="D877" t="s">
        <v>412</v>
      </c>
      <c r="E877">
        <v>3020014</v>
      </c>
      <c r="F877" t="s">
        <v>383</v>
      </c>
    </row>
    <row r="878" spans="2:6" x14ac:dyDescent="0.25">
      <c r="B878" t="s">
        <v>986</v>
      </c>
      <c r="C878" t="s">
        <v>381</v>
      </c>
      <c r="D878" t="s">
        <v>381</v>
      </c>
      <c r="E878">
        <v>3020015</v>
      </c>
      <c r="F878" t="s">
        <v>383</v>
      </c>
    </row>
    <row r="879" spans="2:6" x14ac:dyDescent="0.25">
      <c r="B879" t="s">
        <v>987</v>
      </c>
      <c r="C879" t="s">
        <v>539</v>
      </c>
      <c r="D879" t="s">
        <v>539</v>
      </c>
      <c r="E879">
        <v>3020016</v>
      </c>
      <c r="F879" t="s">
        <v>383</v>
      </c>
    </row>
    <row r="880" spans="2:6" x14ac:dyDescent="0.25">
      <c r="B880" t="s">
        <v>988</v>
      </c>
      <c r="C880" t="s">
        <v>668</v>
      </c>
      <c r="D880" t="s">
        <v>2001</v>
      </c>
      <c r="E880">
        <v>3017085</v>
      </c>
      <c r="F880" t="s">
        <v>116</v>
      </c>
    </row>
    <row r="881" spans="2:6" x14ac:dyDescent="0.25">
      <c r="B881" t="s">
        <v>989</v>
      </c>
      <c r="C881" t="s">
        <v>381</v>
      </c>
      <c r="D881" t="s">
        <v>381</v>
      </c>
      <c r="E881">
        <v>3020017</v>
      </c>
      <c r="F881" t="s">
        <v>383</v>
      </c>
    </row>
    <row r="882" spans="2:6" x14ac:dyDescent="0.25">
      <c r="B882" t="s">
        <v>990</v>
      </c>
      <c r="C882" t="s">
        <v>381</v>
      </c>
      <c r="D882" t="s">
        <v>381</v>
      </c>
      <c r="E882">
        <v>3020018</v>
      </c>
      <c r="F882" t="s">
        <v>383</v>
      </c>
    </row>
    <row r="883" spans="2:6" x14ac:dyDescent="0.25">
      <c r="B883" t="s">
        <v>991</v>
      </c>
      <c r="C883" t="s">
        <v>381</v>
      </c>
      <c r="D883" t="s">
        <v>381</v>
      </c>
      <c r="E883">
        <v>3020019</v>
      </c>
      <c r="F883" t="s">
        <v>383</v>
      </c>
    </row>
    <row r="884" spans="2:6" x14ac:dyDescent="0.25">
      <c r="B884" t="s">
        <v>992</v>
      </c>
      <c r="C884" t="s">
        <v>539</v>
      </c>
      <c r="D884" t="s">
        <v>539</v>
      </c>
      <c r="E884">
        <v>3020020</v>
      </c>
      <c r="F884" t="s">
        <v>383</v>
      </c>
    </row>
    <row r="885" spans="2:6" x14ac:dyDescent="0.25">
      <c r="B885" t="s">
        <v>993</v>
      </c>
      <c r="C885" t="s">
        <v>412</v>
      </c>
      <c r="D885" t="s">
        <v>412</v>
      </c>
      <c r="E885">
        <v>3020021</v>
      </c>
      <c r="F885" t="s">
        <v>383</v>
      </c>
    </row>
    <row r="886" spans="2:6" x14ac:dyDescent="0.25">
      <c r="B886" t="s">
        <v>994</v>
      </c>
      <c r="C886" t="s">
        <v>534</v>
      </c>
      <c r="D886" t="s">
        <v>534</v>
      </c>
      <c r="E886">
        <v>3020023</v>
      </c>
      <c r="F886" t="s">
        <v>383</v>
      </c>
    </row>
    <row r="887" spans="2:6" x14ac:dyDescent="0.25">
      <c r="B887" t="s">
        <v>995</v>
      </c>
      <c r="C887" t="s">
        <v>381</v>
      </c>
      <c r="D887" t="s">
        <v>381</v>
      </c>
      <c r="E887">
        <v>3020024</v>
      </c>
      <c r="F887" t="s">
        <v>383</v>
      </c>
    </row>
    <row r="888" spans="2:6" x14ac:dyDescent="0.25">
      <c r="B888" t="s">
        <v>996</v>
      </c>
      <c r="C888" t="s">
        <v>539</v>
      </c>
      <c r="D888" t="s">
        <v>539</v>
      </c>
      <c r="E888">
        <v>3020025</v>
      </c>
      <c r="F888" t="s">
        <v>383</v>
      </c>
    </row>
    <row r="889" spans="2:6" x14ac:dyDescent="0.25">
      <c r="B889" t="s">
        <v>997</v>
      </c>
      <c r="C889" t="s">
        <v>381</v>
      </c>
      <c r="D889" t="s">
        <v>381</v>
      </c>
      <c r="E889">
        <v>3020026</v>
      </c>
      <c r="F889" t="s">
        <v>383</v>
      </c>
    </row>
    <row r="890" spans="2:6" x14ac:dyDescent="0.25">
      <c r="B890" t="s">
        <v>998</v>
      </c>
      <c r="C890" t="s">
        <v>534</v>
      </c>
      <c r="D890" t="s">
        <v>534</v>
      </c>
      <c r="E890">
        <v>3020027</v>
      </c>
      <c r="F890" t="s">
        <v>383</v>
      </c>
    </row>
    <row r="891" spans="2:6" x14ac:dyDescent="0.25">
      <c r="B891" t="s">
        <v>999</v>
      </c>
      <c r="C891" t="s">
        <v>381</v>
      </c>
      <c r="D891" t="s">
        <v>381</v>
      </c>
      <c r="E891">
        <v>3020028</v>
      </c>
      <c r="F891" t="s">
        <v>383</v>
      </c>
    </row>
    <row r="892" spans="2:6" x14ac:dyDescent="0.25">
      <c r="B892" t="s">
        <v>1000</v>
      </c>
      <c r="C892" t="s">
        <v>534</v>
      </c>
      <c r="D892" t="s">
        <v>534</v>
      </c>
      <c r="E892">
        <v>3020029</v>
      </c>
      <c r="F892" t="s">
        <v>383</v>
      </c>
    </row>
    <row r="893" spans="2:6" x14ac:dyDescent="0.25">
      <c r="B893" t="s">
        <v>1001</v>
      </c>
      <c r="C893" t="s">
        <v>412</v>
      </c>
      <c r="D893" t="s">
        <v>412</v>
      </c>
      <c r="E893">
        <v>3020030</v>
      </c>
      <c r="F893" t="s">
        <v>383</v>
      </c>
    </row>
    <row r="894" spans="2:6" x14ac:dyDescent="0.25">
      <c r="B894" t="s">
        <v>1002</v>
      </c>
      <c r="C894" t="s">
        <v>539</v>
      </c>
      <c r="D894" t="s">
        <v>539</v>
      </c>
      <c r="E894">
        <v>3020031</v>
      </c>
      <c r="F894" t="s">
        <v>383</v>
      </c>
    </row>
    <row r="895" spans="2:6" x14ac:dyDescent="0.25">
      <c r="B895" t="s">
        <v>1003</v>
      </c>
      <c r="C895" t="s">
        <v>381</v>
      </c>
      <c r="D895" t="s">
        <v>381</v>
      </c>
      <c r="E895">
        <v>3020032</v>
      </c>
      <c r="F895" t="s">
        <v>383</v>
      </c>
    </row>
    <row r="896" spans="2:6" x14ac:dyDescent="0.25">
      <c r="B896" t="s">
        <v>1004</v>
      </c>
      <c r="C896" t="s">
        <v>412</v>
      </c>
      <c r="D896" t="s">
        <v>412</v>
      </c>
      <c r="E896">
        <v>3020033</v>
      </c>
      <c r="F896" t="s">
        <v>383</v>
      </c>
    </row>
    <row r="897" spans="2:6" x14ac:dyDescent="0.25">
      <c r="B897" t="s">
        <v>1005</v>
      </c>
      <c r="C897" t="s">
        <v>381</v>
      </c>
      <c r="D897" t="s">
        <v>381</v>
      </c>
      <c r="E897">
        <v>3020034</v>
      </c>
      <c r="F897" t="s">
        <v>383</v>
      </c>
    </row>
    <row r="898" spans="2:6" x14ac:dyDescent="0.25">
      <c r="B898" t="s">
        <v>1006</v>
      </c>
      <c r="C898" t="s">
        <v>534</v>
      </c>
      <c r="D898" t="s">
        <v>534</v>
      </c>
      <c r="E898">
        <v>3020035</v>
      </c>
      <c r="F898" t="s">
        <v>383</v>
      </c>
    </row>
    <row r="899" spans="2:6" x14ac:dyDescent="0.25">
      <c r="B899" t="s">
        <v>1007</v>
      </c>
      <c r="C899" t="s">
        <v>539</v>
      </c>
      <c r="D899" t="s">
        <v>539</v>
      </c>
      <c r="E899">
        <v>3020022</v>
      </c>
      <c r="F899" t="s">
        <v>383</v>
      </c>
    </row>
    <row r="900" spans="2:6" x14ac:dyDescent="0.25">
      <c r="B900" t="s">
        <v>1008</v>
      </c>
      <c r="C900" t="s">
        <v>381</v>
      </c>
      <c r="D900" t="s">
        <v>381</v>
      </c>
      <c r="E900">
        <v>3020036</v>
      </c>
      <c r="F900" t="s">
        <v>383</v>
      </c>
    </row>
    <row r="901" spans="2:6" x14ac:dyDescent="0.25">
      <c r="B901" t="s">
        <v>1009</v>
      </c>
      <c r="C901" t="s">
        <v>539</v>
      </c>
      <c r="D901" t="s">
        <v>539</v>
      </c>
      <c r="E901">
        <v>3020037</v>
      </c>
      <c r="F901" t="s">
        <v>383</v>
      </c>
    </row>
    <row r="902" spans="2:6" x14ac:dyDescent="0.25">
      <c r="B902" t="s">
        <v>1010</v>
      </c>
      <c r="C902" t="s">
        <v>975</v>
      </c>
      <c r="D902" t="s">
        <v>975</v>
      </c>
      <c r="E902">
        <v>3015051</v>
      </c>
      <c r="F902" t="s">
        <v>958</v>
      </c>
    </row>
    <row r="903" spans="2:6" x14ac:dyDescent="0.25">
      <c r="B903" t="s">
        <v>1011</v>
      </c>
      <c r="C903" t="s">
        <v>960</v>
      </c>
      <c r="D903" t="s">
        <v>960</v>
      </c>
      <c r="E903">
        <v>3015055</v>
      </c>
      <c r="F903" t="s">
        <v>958</v>
      </c>
    </row>
    <row r="904" spans="2:6" x14ac:dyDescent="0.25">
      <c r="B904" t="s">
        <v>1012</v>
      </c>
      <c r="C904" t="s">
        <v>184</v>
      </c>
      <c r="D904" t="s">
        <v>184</v>
      </c>
      <c r="E904">
        <v>3015076</v>
      </c>
      <c r="F904" t="s">
        <v>958</v>
      </c>
    </row>
    <row r="905" spans="2:6" x14ac:dyDescent="0.25">
      <c r="B905" t="s">
        <v>1013</v>
      </c>
      <c r="C905" t="s">
        <v>952</v>
      </c>
      <c r="D905" t="s">
        <v>952</v>
      </c>
      <c r="E905">
        <v>3016122</v>
      </c>
      <c r="F905" t="s">
        <v>113</v>
      </c>
    </row>
    <row r="906" spans="2:6" x14ac:dyDescent="0.25">
      <c r="B906" t="s">
        <v>1014</v>
      </c>
      <c r="C906" t="s">
        <v>952</v>
      </c>
      <c r="D906" t="s">
        <v>952</v>
      </c>
      <c r="E906">
        <v>3016133</v>
      </c>
      <c r="F906" t="s">
        <v>113</v>
      </c>
    </row>
    <row r="907" spans="2:6" x14ac:dyDescent="0.25">
      <c r="B907" t="s">
        <v>1015</v>
      </c>
      <c r="C907" t="s">
        <v>941</v>
      </c>
      <c r="D907" t="s">
        <v>941</v>
      </c>
      <c r="E907">
        <v>3016134</v>
      </c>
      <c r="F907" t="s">
        <v>113</v>
      </c>
    </row>
    <row r="908" spans="2:6" x14ac:dyDescent="0.25">
      <c r="B908" t="s">
        <v>1016</v>
      </c>
      <c r="C908" t="s">
        <v>948</v>
      </c>
      <c r="D908" t="s">
        <v>931</v>
      </c>
      <c r="E908">
        <v>3016135</v>
      </c>
      <c r="F908" t="s">
        <v>113</v>
      </c>
    </row>
    <row r="909" spans="2:6" x14ac:dyDescent="0.25">
      <c r="B909" t="s">
        <v>1017</v>
      </c>
      <c r="C909" t="s">
        <v>941</v>
      </c>
      <c r="D909" t="s">
        <v>941</v>
      </c>
      <c r="E909">
        <v>3016136</v>
      </c>
      <c r="F909" t="s">
        <v>113</v>
      </c>
    </row>
    <row r="910" spans="2:6" x14ac:dyDescent="0.25">
      <c r="B910" t="s">
        <v>1018</v>
      </c>
      <c r="C910" t="s">
        <v>937</v>
      </c>
      <c r="D910" t="s">
        <v>937</v>
      </c>
      <c r="E910">
        <v>3016137</v>
      </c>
      <c r="F910" t="s">
        <v>113</v>
      </c>
    </row>
    <row r="911" spans="2:6" x14ac:dyDescent="0.25">
      <c r="B911" t="s">
        <v>1019</v>
      </c>
      <c r="C911" t="s">
        <v>111</v>
      </c>
      <c r="D911" t="s">
        <v>111</v>
      </c>
      <c r="E911">
        <v>3016143</v>
      </c>
      <c r="F911" t="s">
        <v>113</v>
      </c>
    </row>
    <row r="912" spans="2:6" x14ac:dyDescent="0.25">
      <c r="B912" t="s">
        <v>1020</v>
      </c>
      <c r="C912" t="s">
        <v>975</v>
      </c>
      <c r="D912" t="s">
        <v>975</v>
      </c>
      <c r="E912">
        <v>3015040</v>
      </c>
      <c r="F912" t="s">
        <v>958</v>
      </c>
    </row>
    <row r="913" spans="2:6" x14ac:dyDescent="0.25">
      <c r="B913" t="s">
        <v>1021</v>
      </c>
      <c r="C913" t="s">
        <v>962</v>
      </c>
      <c r="D913" t="s">
        <v>962</v>
      </c>
      <c r="E913">
        <v>3015114</v>
      </c>
      <c r="F913" t="s">
        <v>958</v>
      </c>
    </row>
    <row r="914" spans="2:6" x14ac:dyDescent="0.25">
      <c r="B914" t="s">
        <v>1022</v>
      </c>
      <c r="C914" t="s">
        <v>960</v>
      </c>
      <c r="D914" t="s">
        <v>960</v>
      </c>
      <c r="E914">
        <v>3015115</v>
      </c>
      <c r="F914" t="s">
        <v>958</v>
      </c>
    </row>
    <row r="915" spans="2:6" x14ac:dyDescent="0.25">
      <c r="B915" t="s">
        <v>1023</v>
      </c>
      <c r="C915" t="s">
        <v>931</v>
      </c>
      <c r="D915" t="s">
        <v>933</v>
      </c>
      <c r="E915">
        <v>3016139</v>
      </c>
      <c r="F915" t="s">
        <v>113</v>
      </c>
    </row>
    <row r="916" spans="2:6" x14ac:dyDescent="0.25">
      <c r="B916" t="s">
        <v>1024</v>
      </c>
      <c r="C916" t="s">
        <v>952</v>
      </c>
      <c r="D916" t="s">
        <v>952</v>
      </c>
      <c r="E916">
        <v>3016140</v>
      </c>
      <c r="F916" t="s">
        <v>113</v>
      </c>
    </row>
    <row r="917" spans="2:6" x14ac:dyDescent="0.25">
      <c r="B917" t="s">
        <v>1025</v>
      </c>
      <c r="C917" t="s">
        <v>939</v>
      </c>
      <c r="D917" t="s">
        <v>939</v>
      </c>
      <c r="E917">
        <v>3016141</v>
      </c>
      <c r="F917" t="s">
        <v>113</v>
      </c>
    </row>
    <row r="918" spans="2:6" x14ac:dyDescent="0.25">
      <c r="B918" t="s">
        <v>1026</v>
      </c>
      <c r="C918" t="s">
        <v>941</v>
      </c>
      <c r="D918" t="s">
        <v>941</v>
      </c>
      <c r="E918">
        <v>3016151</v>
      </c>
      <c r="F918" t="s">
        <v>113</v>
      </c>
    </row>
    <row r="919" spans="2:6" x14ac:dyDescent="0.25">
      <c r="B919" t="s">
        <v>1028</v>
      </c>
      <c r="C919" t="s">
        <v>1027</v>
      </c>
      <c r="D919" t="s">
        <v>1027</v>
      </c>
      <c r="E919">
        <v>3015074</v>
      </c>
      <c r="F919" t="s">
        <v>958</v>
      </c>
    </row>
    <row r="920" spans="2:6" x14ac:dyDescent="0.25">
      <c r="B920" t="s">
        <v>1029</v>
      </c>
      <c r="C920" t="s">
        <v>956</v>
      </c>
      <c r="D920" t="s">
        <v>956</v>
      </c>
      <c r="E920">
        <v>3015077</v>
      </c>
      <c r="F920" t="s">
        <v>958</v>
      </c>
    </row>
    <row r="921" spans="2:6" x14ac:dyDescent="0.25">
      <c r="B921" t="s">
        <v>1030</v>
      </c>
      <c r="C921" t="s">
        <v>845</v>
      </c>
      <c r="D921" t="s">
        <v>845</v>
      </c>
      <c r="E921">
        <v>3016156</v>
      </c>
      <c r="F921" t="s">
        <v>113</v>
      </c>
    </row>
    <row r="922" spans="2:6" x14ac:dyDescent="0.25">
      <c r="B922" t="s">
        <v>1031</v>
      </c>
      <c r="C922" t="s">
        <v>933</v>
      </c>
      <c r="D922" t="s">
        <v>1271</v>
      </c>
      <c r="E922">
        <v>3016158</v>
      </c>
      <c r="F922" t="s">
        <v>113</v>
      </c>
    </row>
    <row r="923" spans="2:6" x14ac:dyDescent="0.25">
      <c r="B923" t="s">
        <v>1033</v>
      </c>
      <c r="C923" t="s">
        <v>1032</v>
      </c>
      <c r="D923" t="s">
        <v>1032</v>
      </c>
      <c r="E923">
        <v>3016159</v>
      </c>
      <c r="F923" t="s">
        <v>113</v>
      </c>
    </row>
    <row r="924" spans="2:6" x14ac:dyDescent="0.25">
      <c r="B924" t="s">
        <v>1034</v>
      </c>
      <c r="C924" t="s">
        <v>931</v>
      </c>
      <c r="D924" t="s">
        <v>933</v>
      </c>
      <c r="E924">
        <v>3016160</v>
      </c>
      <c r="F924" t="s">
        <v>113</v>
      </c>
    </row>
    <row r="925" spans="2:6" x14ac:dyDescent="0.25">
      <c r="B925" t="s">
        <v>1035</v>
      </c>
      <c r="C925" t="s">
        <v>943</v>
      </c>
      <c r="D925" t="s">
        <v>943</v>
      </c>
      <c r="E925">
        <v>3016161</v>
      </c>
      <c r="F925" t="s">
        <v>113</v>
      </c>
    </row>
    <row r="926" spans="2:6" x14ac:dyDescent="0.25">
      <c r="B926" t="s">
        <v>1036</v>
      </c>
      <c r="C926" t="s">
        <v>937</v>
      </c>
      <c r="D926" t="s">
        <v>937</v>
      </c>
      <c r="E926">
        <v>3016162</v>
      </c>
      <c r="F926" t="s">
        <v>113</v>
      </c>
    </row>
    <row r="927" spans="2:6" x14ac:dyDescent="0.25">
      <c r="B927" t="s">
        <v>1038</v>
      </c>
      <c r="C927" t="s">
        <v>1037</v>
      </c>
      <c r="D927" t="s">
        <v>1037</v>
      </c>
      <c r="E927">
        <v>3016123</v>
      </c>
      <c r="F927" t="s">
        <v>113</v>
      </c>
    </row>
    <row r="928" spans="2:6" x14ac:dyDescent="0.25">
      <c r="B928" t="s">
        <v>1039</v>
      </c>
      <c r="C928" t="s">
        <v>943</v>
      </c>
      <c r="D928" t="s">
        <v>943</v>
      </c>
      <c r="E928">
        <v>3016144</v>
      </c>
      <c r="F928" t="s">
        <v>113</v>
      </c>
    </row>
    <row r="929" spans="2:6" x14ac:dyDescent="0.25">
      <c r="B929" t="s">
        <v>1040</v>
      </c>
      <c r="C929" t="s">
        <v>941</v>
      </c>
      <c r="D929" t="s">
        <v>941</v>
      </c>
      <c r="E929">
        <v>3016145</v>
      </c>
      <c r="F929" t="s">
        <v>113</v>
      </c>
    </row>
    <row r="930" spans="2:6" x14ac:dyDescent="0.25">
      <c r="B930" t="s">
        <v>1041</v>
      </c>
      <c r="C930" t="s">
        <v>941</v>
      </c>
      <c r="D930" t="s">
        <v>941</v>
      </c>
      <c r="E930">
        <v>3016146</v>
      </c>
      <c r="F930" t="s">
        <v>113</v>
      </c>
    </row>
    <row r="931" spans="2:6" x14ac:dyDescent="0.25">
      <c r="B931" t="s">
        <v>1042</v>
      </c>
      <c r="C931" t="s">
        <v>111</v>
      </c>
      <c r="D931" t="s">
        <v>111</v>
      </c>
      <c r="E931">
        <v>3016131</v>
      </c>
      <c r="F931" t="s">
        <v>113</v>
      </c>
    </row>
    <row r="932" spans="2:6" x14ac:dyDescent="0.25">
      <c r="B932" t="s">
        <v>1043</v>
      </c>
      <c r="C932" t="s">
        <v>933</v>
      </c>
      <c r="D932" t="s">
        <v>1271</v>
      </c>
      <c r="E932">
        <v>3016147</v>
      </c>
      <c r="F932" t="s">
        <v>113</v>
      </c>
    </row>
    <row r="933" spans="2:6" x14ac:dyDescent="0.25">
      <c r="B933" t="s">
        <v>1044</v>
      </c>
      <c r="C933" t="s">
        <v>933</v>
      </c>
      <c r="D933" t="s">
        <v>1271</v>
      </c>
      <c r="E933">
        <v>3016148</v>
      </c>
      <c r="F933" t="s">
        <v>113</v>
      </c>
    </row>
    <row r="934" spans="2:6" x14ac:dyDescent="0.25">
      <c r="B934" t="s">
        <v>1045</v>
      </c>
      <c r="C934" t="s">
        <v>933</v>
      </c>
      <c r="D934" t="s">
        <v>1271</v>
      </c>
      <c r="E934">
        <v>3016149</v>
      </c>
      <c r="F934" t="s">
        <v>113</v>
      </c>
    </row>
    <row r="935" spans="2:6" x14ac:dyDescent="0.25">
      <c r="B935" t="s">
        <v>1046</v>
      </c>
      <c r="C935" t="s">
        <v>931</v>
      </c>
      <c r="D935" t="s">
        <v>933</v>
      </c>
      <c r="E935">
        <v>3016150</v>
      </c>
      <c r="F935" t="s">
        <v>113</v>
      </c>
    </row>
    <row r="936" spans="2:6" x14ac:dyDescent="0.25">
      <c r="B936" t="s">
        <v>1048</v>
      </c>
      <c r="C936" t="s">
        <v>1047</v>
      </c>
      <c r="D936" t="s">
        <v>1047</v>
      </c>
      <c r="E936">
        <v>3015078</v>
      </c>
      <c r="F936" t="s">
        <v>958</v>
      </c>
    </row>
    <row r="937" spans="2:6" x14ac:dyDescent="0.25">
      <c r="B937" t="s">
        <v>1050</v>
      </c>
      <c r="C937" t="s">
        <v>1049</v>
      </c>
      <c r="D937" t="s">
        <v>1049</v>
      </c>
      <c r="E937">
        <v>3015081</v>
      </c>
      <c r="F937" t="s">
        <v>958</v>
      </c>
    </row>
    <row r="938" spans="2:6" x14ac:dyDescent="0.25">
      <c r="B938" t="s">
        <v>1051</v>
      </c>
      <c r="C938" t="s">
        <v>977</v>
      </c>
      <c r="D938" t="s">
        <v>977</v>
      </c>
      <c r="E938">
        <v>3015082</v>
      </c>
      <c r="F938" t="s">
        <v>958</v>
      </c>
    </row>
    <row r="939" spans="2:6" x14ac:dyDescent="0.25">
      <c r="B939" t="s">
        <v>1053</v>
      </c>
      <c r="C939" t="s">
        <v>1052</v>
      </c>
      <c r="D939" t="s">
        <v>1052</v>
      </c>
      <c r="E939">
        <v>3015085</v>
      </c>
      <c r="F939" t="s">
        <v>958</v>
      </c>
    </row>
    <row r="940" spans="2:6" x14ac:dyDescent="0.25">
      <c r="B940" t="s">
        <v>1054</v>
      </c>
      <c r="C940" t="s">
        <v>956</v>
      </c>
      <c r="D940" t="s">
        <v>956</v>
      </c>
      <c r="E940">
        <v>3015086</v>
      </c>
      <c r="F940" t="s">
        <v>958</v>
      </c>
    </row>
    <row r="941" spans="2:6" x14ac:dyDescent="0.25">
      <c r="B941" t="s">
        <v>1056</v>
      </c>
      <c r="C941" t="s">
        <v>1055</v>
      </c>
      <c r="D941" t="s">
        <v>1055</v>
      </c>
      <c r="E941">
        <v>3015087</v>
      </c>
      <c r="F941" t="s">
        <v>958</v>
      </c>
    </row>
    <row r="942" spans="2:6" x14ac:dyDescent="0.25">
      <c r="B942" t="s">
        <v>1057</v>
      </c>
      <c r="C942" t="s">
        <v>1027</v>
      </c>
      <c r="D942" t="s">
        <v>1027</v>
      </c>
      <c r="E942">
        <v>3015093</v>
      </c>
      <c r="F942" t="s">
        <v>958</v>
      </c>
    </row>
    <row r="943" spans="2:6" x14ac:dyDescent="0.25">
      <c r="B943" t="s">
        <v>1058</v>
      </c>
      <c r="C943" t="s">
        <v>1052</v>
      </c>
      <c r="D943" t="s">
        <v>1052</v>
      </c>
      <c r="E943">
        <v>3015096</v>
      </c>
      <c r="F943" t="s">
        <v>958</v>
      </c>
    </row>
    <row r="944" spans="2:6" x14ac:dyDescent="0.25">
      <c r="B944" t="s">
        <v>1059</v>
      </c>
      <c r="C944" t="s">
        <v>1047</v>
      </c>
      <c r="D944" t="s">
        <v>1047</v>
      </c>
      <c r="E944">
        <v>3015097</v>
      </c>
      <c r="F944" t="s">
        <v>958</v>
      </c>
    </row>
    <row r="945" spans="2:6" x14ac:dyDescent="0.25">
      <c r="B945" t="s">
        <v>1060</v>
      </c>
      <c r="C945" t="s">
        <v>82</v>
      </c>
      <c r="D945" t="s">
        <v>58</v>
      </c>
      <c r="E945">
        <v>3015099</v>
      </c>
      <c r="F945" t="s">
        <v>958</v>
      </c>
    </row>
    <row r="946" spans="2:6" x14ac:dyDescent="0.25">
      <c r="B946" t="s">
        <v>1061</v>
      </c>
      <c r="C946" t="s">
        <v>1047</v>
      </c>
      <c r="D946" t="s">
        <v>1047</v>
      </c>
      <c r="E946">
        <v>3015103</v>
      </c>
      <c r="F946" t="s">
        <v>958</v>
      </c>
    </row>
    <row r="947" spans="2:6" x14ac:dyDescent="0.25">
      <c r="B947" t="s">
        <v>1062</v>
      </c>
      <c r="C947" t="s">
        <v>184</v>
      </c>
      <c r="D947" t="s">
        <v>184</v>
      </c>
      <c r="E947">
        <v>3015105</v>
      </c>
      <c r="F947" t="s">
        <v>958</v>
      </c>
    </row>
    <row r="948" spans="2:6" x14ac:dyDescent="0.25">
      <c r="B948" t="s">
        <v>1063</v>
      </c>
      <c r="C948" t="s">
        <v>962</v>
      </c>
      <c r="D948" t="s">
        <v>962</v>
      </c>
      <c r="E948">
        <v>3015106</v>
      </c>
      <c r="F948" t="s">
        <v>958</v>
      </c>
    </row>
    <row r="949" spans="2:6" x14ac:dyDescent="0.25">
      <c r="B949" t="s">
        <v>1064</v>
      </c>
      <c r="C949" t="s">
        <v>962</v>
      </c>
      <c r="D949" t="s">
        <v>962</v>
      </c>
      <c r="E949">
        <v>3015108</v>
      </c>
      <c r="F949" t="s">
        <v>958</v>
      </c>
    </row>
    <row r="950" spans="2:6" x14ac:dyDescent="0.25">
      <c r="B950" t="s">
        <v>1065</v>
      </c>
      <c r="C950" t="s">
        <v>972</v>
      </c>
      <c r="D950" t="s">
        <v>972</v>
      </c>
      <c r="E950">
        <v>3015112</v>
      </c>
      <c r="F950" t="s">
        <v>958</v>
      </c>
    </row>
    <row r="951" spans="2:6" x14ac:dyDescent="0.25">
      <c r="B951" t="s">
        <v>1066</v>
      </c>
      <c r="C951" t="s">
        <v>967</v>
      </c>
      <c r="D951" t="s">
        <v>967</v>
      </c>
      <c r="E951">
        <v>3015113</v>
      </c>
      <c r="F951" t="s">
        <v>958</v>
      </c>
    </row>
    <row r="952" spans="2:6" x14ac:dyDescent="0.25">
      <c r="B952" t="s">
        <v>1067</v>
      </c>
      <c r="C952" t="s">
        <v>845</v>
      </c>
      <c r="D952" t="s">
        <v>845</v>
      </c>
      <c r="E952">
        <v>3016155</v>
      </c>
      <c r="F952" t="s">
        <v>113</v>
      </c>
    </row>
    <row r="953" spans="2:6" x14ac:dyDescent="0.25">
      <c r="B953" t="s">
        <v>1068</v>
      </c>
      <c r="C953" t="s">
        <v>933</v>
      </c>
      <c r="D953" t="s">
        <v>1271</v>
      </c>
      <c r="E953">
        <v>3016168</v>
      </c>
      <c r="F953" t="s">
        <v>113</v>
      </c>
    </row>
    <row r="954" spans="2:6" x14ac:dyDescent="0.25">
      <c r="B954" t="s">
        <v>1069</v>
      </c>
      <c r="C954" t="s">
        <v>1037</v>
      </c>
      <c r="D954" t="s">
        <v>1037</v>
      </c>
      <c r="E954">
        <v>3016169</v>
      </c>
      <c r="F954" t="s">
        <v>113</v>
      </c>
    </row>
    <row r="955" spans="2:6" x14ac:dyDescent="0.25">
      <c r="B955" t="s">
        <v>1070</v>
      </c>
      <c r="C955" t="s">
        <v>111</v>
      </c>
      <c r="D955" t="s">
        <v>111</v>
      </c>
      <c r="E955">
        <v>3016170</v>
      </c>
      <c r="F955" t="s">
        <v>113</v>
      </c>
    </row>
    <row r="956" spans="2:6" x14ac:dyDescent="0.25">
      <c r="B956" t="s">
        <v>1071</v>
      </c>
      <c r="C956" t="s">
        <v>111</v>
      </c>
      <c r="D956" t="s">
        <v>111</v>
      </c>
      <c r="E956">
        <v>3016171</v>
      </c>
      <c r="F956" t="s">
        <v>113</v>
      </c>
    </row>
    <row r="957" spans="2:6" x14ac:dyDescent="0.25">
      <c r="B957" t="s">
        <v>1072</v>
      </c>
      <c r="C957" t="s">
        <v>943</v>
      </c>
      <c r="D957" t="s">
        <v>943</v>
      </c>
      <c r="E957">
        <v>3016173</v>
      </c>
      <c r="F957" t="s">
        <v>113</v>
      </c>
    </row>
    <row r="958" spans="2:6" x14ac:dyDescent="0.25">
      <c r="B958" t="s">
        <v>1073</v>
      </c>
      <c r="C958" t="s">
        <v>1032</v>
      </c>
      <c r="D958" t="s">
        <v>1032</v>
      </c>
      <c r="E958">
        <v>3016174</v>
      </c>
      <c r="F958" t="s">
        <v>113</v>
      </c>
    </row>
    <row r="959" spans="2:6" x14ac:dyDescent="0.25">
      <c r="B959" t="s">
        <v>1074</v>
      </c>
      <c r="C959" t="s">
        <v>1052</v>
      </c>
      <c r="D959" t="s">
        <v>1052</v>
      </c>
      <c r="E959">
        <v>3015134</v>
      </c>
      <c r="F959" t="s">
        <v>958</v>
      </c>
    </row>
    <row r="960" spans="2:6" x14ac:dyDescent="0.25">
      <c r="B960" t="s">
        <v>1075</v>
      </c>
      <c r="C960" t="s">
        <v>44</v>
      </c>
      <c r="D960" t="s">
        <v>127</v>
      </c>
      <c r="E960">
        <v>3015110</v>
      </c>
      <c r="F960" t="s">
        <v>958</v>
      </c>
    </row>
    <row r="961" spans="2:6" x14ac:dyDescent="0.25">
      <c r="B961" t="s">
        <v>1076</v>
      </c>
      <c r="C961" t="s">
        <v>929</v>
      </c>
      <c r="D961" t="s">
        <v>1233</v>
      </c>
      <c r="E961">
        <v>3016153</v>
      </c>
      <c r="F961" t="s">
        <v>113</v>
      </c>
    </row>
    <row r="962" spans="2:6" x14ac:dyDescent="0.25">
      <c r="B962" t="s">
        <v>1077</v>
      </c>
      <c r="C962" t="s">
        <v>948</v>
      </c>
      <c r="D962" t="s">
        <v>931</v>
      </c>
      <c r="E962">
        <v>3016154</v>
      </c>
      <c r="F962" t="s">
        <v>113</v>
      </c>
    </row>
    <row r="963" spans="2:6" x14ac:dyDescent="0.25">
      <c r="B963" t="s">
        <v>1078</v>
      </c>
      <c r="C963" t="s">
        <v>937</v>
      </c>
      <c r="D963" t="s">
        <v>937</v>
      </c>
      <c r="E963">
        <v>3016179</v>
      </c>
      <c r="F963" t="s">
        <v>113</v>
      </c>
    </row>
    <row r="964" spans="2:6" x14ac:dyDescent="0.25">
      <c r="B964" t="s">
        <v>1079</v>
      </c>
      <c r="C964" t="s">
        <v>939</v>
      </c>
      <c r="D964" t="s">
        <v>939</v>
      </c>
      <c r="E964">
        <v>3016157</v>
      </c>
      <c r="F964" t="s">
        <v>113</v>
      </c>
    </row>
    <row r="965" spans="2:6" x14ac:dyDescent="0.25">
      <c r="B965" t="s">
        <v>1080</v>
      </c>
      <c r="C965" t="s">
        <v>929</v>
      </c>
      <c r="D965" t="s">
        <v>1233</v>
      </c>
      <c r="E965">
        <v>3016172</v>
      </c>
      <c r="F965" t="s">
        <v>113</v>
      </c>
    </row>
    <row r="966" spans="2:6" x14ac:dyDescent="0.25">
      <c r="B966" t="s">
        <v>1081</v>
      </c>
      <c r="C966" t="s">
        <v>937</v>
      </c>
      <c r="D966" t="s">
        <v>937</v>
      </c>
      <c r="E966">
        <v>3016180</v>
      </c>
      <c r="F966" t="s">
        <v>113</v>
      </c>
    </row>
    <row r="967" spans="2:6" x14ac:dyDescent="0.25">
      <c r="B967" t="s">
        <v>1082</v>
      </c>
      <c r="C967" t="s">
        <v>929</v>
      </c>
      <c r="D967" t="s">
        <v>1233</v>
      </c>
      <c r="E967">
        <v>3016167</v>
      </c>
      <c r="F967" t="s">
        <v>113</v>
      </c>
    </row>
    <row r="968" spans="2:6" x14ac:dyDescent="0.25">
      <c r="B968" t="s">
        <v>1083</v>
      </c>
      <c r="C968" t="s">
        <v>937</v>
      </c>
      <c r="D968" t="s">
        <v>937</v>
      </c>
      <c r="E968">
        <v>3016182</v>
      </c>
      <c r="F968" t="s">
        <v>113</v>
      </c>
    </row>
    <row r="969" spans="2:6" x14ac:dyDescent="0.25">
      <c r="B969" t="s">
        <v>1084</v>
      </c>
      <c r="C969" t="s">
        <v>941</v>
      </c>
      <c r="D969" t="s">
        <v>941</v>
      </c>
      <c r="E969">
        <v>3016184</v>
      </c>
      <c r="F969" t="s">
        <v>113</v>
      </c>
    </row>
    <row r="970" spans="2:6" x14ac:dyDescent="0.25">
      <c r="B970" t="s">
        <v>1085</v>
      </c>
      <c r="C970" t="s">
        <v>845</v>
      </c>
      <c r="D970" t="s">
        <v>845</v>
      </c>
      <c r="E970">
        <v>3016185</v>
      </c>
      <c r="F970" t="s">
        <v>113</v>
      </c>
    </row>
    <row r="971" spans="2:6" x14ac:dyDescent="0.25">
      <c r="B971" t="s">
        <v>1086</v>
      </c>
      <c r="C971" t="s">
        <v>845</v>
      </c>
      <c r="D971" t="s">
        <v>845</v>
      </c>
      <c r="E971">
        <v>3016186</v>
      </c>
      <c r="F971" t="s">
        <v>113</v>
      </c>
    </row>
    <row r="972" spans="2:6" x14ac:dyDescent="0.25">
      <c r="B972" t="s">
        <v>1087</v>
      </c>
      <c r="C972" t="s">
        <v>933</v>
      </c>
      <c r="D972" t="s">
        <v>1271</v>
      </c>
      <c r="E972">
        <v>3016187</v>
      </c>
      <c r="F972" t="s">
        <v>113</v>
      </c>
    </row>
    <row r="973" spans="2:6" x14ac:dyDescent="0.25">
      <c r="B973" t="s">
        <v>1088</v>
      </c>
      <c r="C973" t="s">
        <v>941</v>
      </c>
      <c r="D973" t="s">
        <v>941</v>
      </c>
      <c r="E973">
        <v>3016188</v>
      </c>
      <c r="F973" t="s">
        <v>113</v>
      </c>
    </row>
    <row r="974" spans="2:6" x14ac:dyDescent="0.25">
      <c r="B974" t="s">
        <v>1089</v>
      </c>
      <c r="C974" t="s">
        <v>931</v>
      </c>
      <c r="D974" t="s">
        <v>933</v>
      </c>
      <c r="E974">
        <v>3016189</v>
      </c>
      <c r="F974" t="s">
        <v>113</v>
      </c>
    </row>
    <row r="975" spans="2:6" x14ac:dyDescent="0.25">
      <c r="B975" t="s">
        <v>1090</v>
      </c>
      <c r="C975" t="s">
        <v>941</v>
      </c>
      <c r="D975" t="s">
        <v>941</v>
      </c>
      <c r="E975">
        <v>3016190</v>
      </c>
      <c r="F975" t="s">
        <v>113</v>
      </c>
    </row>
    <row r="976" spans="2:6" x14ac:dyDescent="0.25">
      <c r="B976" t="s">
        <v>1092</v>
      </c>
      <c r="C976" t="s">
        <v>1091</v>
      </c>
      <c r="D976" t="s">
        <v>1091</v>
      </c>
      <c r="E976">
        <v>3015146</v>
      </c>
      <c r="F976" t="s">
        <v>958</v>
      </c>
    </row>
    <row r="977" spans="2:6" x14ac:dyDescent="0.25">
      <c r="B977" t="s">
        <v>1093</v>
      </c>
      <c r="C977" t="s">
        <v>972</v>
      </c>
      <c r="D977" t="s">
        <v>972</v>
      </c>
      <c r="E977">
        <v>3015150</v>
      </c>
      <c r="F977" t="s">
        <v>958</v>
      </c>
    </row>
    <row r="978" spans="2:6" x14ac:dyDescent="0.25">
      <c r="B978" t="s">
        <v>1094</v>
      </c>
      <c r="C978" t="s">
        <v>960</v>
      </c>
      <c r="D978" t="s">
        <v>960</v>
      </c>
      <c r="E978">
        <v>3015151</v>
      </c>
      <c r="F978" t="s">
        <v>958</v>
      </c>
    </row>
    <row r="979" spans="2:6" x14ac:dyDescent="0.25">
      <c r="B979" t="s">
        <v>1095</v>
      </c>
      <c r="C979" t="s">
        <v>82</v>
      </c>
      <c r="D979" t="s">
        <v>58</v>
      </c>
      <c r="E979">
        <v>3015154</v>
      </c>
      <c r="F979" t="s">
        <v>958</v>
      </c>
    </row>
    <row r="980" spans="2:6" x14ac:dyDescent="0.25">
      <c r="B980" t="s">
        <v>1096</v>
      </c>
      <c r="C980" t="s">
        <v>82</v>
      </c>
      <c r="D980" t="s">
        <v>58</v>
      </c>
      <c r="E980">
        <v>3015155</v>
      </c>
      <c r="F980" t="s">
        <v>958</v>
      </c>
    </row>
    <row r="981" spans="2:6" x14ac:dyDescent="0.25">
      <c r="B981" t="s">
        <v>1097</v>
      </c>
      <c r="C981" t="s">
        <v>933</v>
      </c>
      <c r="D981" t="s">
        <v>1271</v>
      </c>
      <c r="E981">
        <v>3016175</v>
      </c>
      <c r="F981" t="s">
        <v>113</v>
      </c>
    </row>
    <row r="982" spans="2:6" x14ac:dyDescent="0.25">
      <c r="B982" t="s">
        <v>1098</v>
      </c>
      <c r="C982" t="s">
        <v>960</v>
      </c>
      <c r="D982" t="s">
        <v>960</v>
      </c>
      <c r="E982">
        <v>3015158</v>
      </c>
      <c r="F982" t="s">
        <v>958</v>
      </c>
    </row>
    <row r="983" spans="2:6" x14ac:dyDescent="0.25">
      <c r="B983" t="s">
        <v>1099</v>
      </c>
      <c r="C983" t="s">
        <v>967</v>
      </c>
      <c r="D983" t="s">
        <v>967</v>
      </c>
      <c r="E983">
        <v>3015164</v>
      </c>
      <c r="F983" t="s">
        <v>958</v>
      </c>
    </row>
    <row r="984" spans="2:6" x14ac:dyDescent="0.25">
      <c r="B984" t="s">
        <v>1100</v>
      </c>
      <c r="C984" t="s">
        <v>972</v>
      </c>
      <c r="D984" t="s">
        <v>972</v>
      </c>
      <c r="E984">
        <v>3015165</v>
      </c>
      <c r="F984" t="s">
        <v>958</v>
      </c>
    </row>
    <row r="985" spans="2:6" x14ac:dyDescent="0.25">
      <c r="B985" t="s">
        <v>1102</v>
      </c>
      <c r="C985" t="s">
        <v>1101</v>
      </c>
      <c r="D985" t="s">
        <v>1101</v>
      </c>
      <c r="E985">
        <v>3015166</v>
      </c>
      <c r="F985" t="s">
        <v>958</v>
      </c>
    </row>
    <row r="986" spans="2:6" x14ac:dyDescent="0.25">
      <c r="B986" t="s">
        <v>1103</v>
      </c>
      <c r="C986" t="s">
        <v>82</v>
      </c>
      <c r="D986" t="s">
        <v>58</v>
      </c>
      <c r="E986">
        <v>3015168</v>
      </c>
      <c r="F986" t="s">
        <v>958</v>
      </c>
    </row>
    <row r="987" spans="2:6" x14ac:dyDescent="0.25">
      <c r="B987" t="s">
        <v>1105</v>
      </c>
      <c r="C987" t="s">
        <v>1104</v>
      </c>
      <c r="D987" t="s">
        <v>1104</v>
      </c>
      <c r="E987">
        <v>3015169</v>
      </c>
      <c r="F987" t="s">
        <v>958</v>
      </c>
    </row>
    <row r="988" spans="2:6" x14ac:dyDescent="0.25">
      <c r="B988" t="s">
        <v>1106</v>
      </c>
      <c r="C988" t="s">
        <v>1055</v>
      </c>
      <c r="D988" t="s">
        <v>1055</v>
      </c>
      <c r="E988">
        <v>3015170</v>
      </c>
      <c r="F988" t="s">
        <v>958</v>
      </c>
    </row>
    <row r="989" spans="2:6" x14ac:dyDescent="0.25">
      <c r="B989" t="s">
        <v>1107</v>
      </c>
      <c r="C989" t="s">
        <v>941</v>
      </c>
      <c r="D989" t="s">
        <v>941</v>
      </c>
      <c r="E989">
        <v>3016191</v>
      </c>
      <c r="F989" t="s">
        <v>113</v>
      </c>
    </row>
    <row r="990" spans="2:6" x14ac:dyDescent="0.25">
      <c r="B990" t="s">
        <v>1108</v>
      </c>
      <c r="C990" t="s">
        <v>931</v>
      </c>
      <c r="D990" t="s">
        <v>933</v>
      </c>
      <c r="E990">
        <v>3016194</v>
      </c>
      <c r="F990" t="s">
        <v>113</v>
      </c>
    </row>
    <row r="991" spans="2:6" x14ac:dyDescent="0.25">
      <c r="B991" t="s">
        <v>1109</v>
      </c>
      <c r="C991" t="s">
        <v>933</v>
      </c>
      <c r="D991" t="s">
        <v>1271</v>
      </c>
      <c r="E991">
        <v>3016201</v>
      </c>
      <c r="F991" t="s">
        <v>113</v>
      </c>
    </row>
    <row r="992" spans="2:6" x14ac:dyDescent="0.25">
      <c r="B992" t="s">
        <v>1110</v>
      </c>
      <c r="C992" t="s">
        <v>111</v>
      </c>
      <c r="D992" t="s">
        <v>111</v>
      </c>
      <c r="E992">
        <v>3016203</v>
      </c>
      <c r="F992" t="s">
        <v>113</v>
      </c>
    </row>
    <row r="993" spans="2:6" x14ac:dyDescent="0.25">
      <c r="B993" t="s">
        <v>1111</v>
      </c>
      <c r="C993" t="s">
        <v>937</v>
      </c>
      <c r="D993" t="s">
        <v>937</v>
      </c>
      <c r="E993">
        <v>3016204</v>
      </c>
      <c r="F993" t="s">
        <v>113</v>
      </c>
    </row>
    <row r="994" spans="2:6" x14ac:dyDescent="0.25">
      <c r="B994" t="s">
        <v>1112</v>
      </c>
      <c r="C994" t="s">
        <v>937</v>
      </c>
      <c r="D994" t="s">
        <v>937</v>
      </c>
      <c r="E994">
        <v>3016205</v>
      </c>
      <c r="F994" t="s">
        <v>113</v>
      </c>
    </row>
    <row r="995" spans="2:6" x14ac:dyDescent="0.25">
      <c r="B995" t="s">
        <v>1113</v>
      </c>
      <c r="C995" t="s">
        <v>1101</v>
      </c>
      <c r="D995" t="s">
        <v>1101</v>
      </c>
      <c r="E995">
        <v>3015157</v>
      </c>
      <c r="F995" t="s">
        <v>958</v>
      </c>
    </row>
    <row r="996" spans="2:6" x14ac:dyDescent="0.25">
      <c r="B996" t="s">
        <v>1114</v>
      </c>
      <c r="C996" t="s">
        <v>977</v>
      </c>
      <c r="D996" t="s">
        <v>977</v>
      </c>
      <c r="E996">
        <v>3015140</v>
      </c>
      <c r="F996" t="s">
        <v>958</v>
      </c>
    </row>
    <row r="997" spans="2:6" x14ac:dyDescent="0.25">
      <c r="B997" t="s">
        <v>1115</v>
      </c>
      <c r="C997" t="s">
        <v>1052</v>
      </c>
      <c r="D997" t="s">
        <v>1052</v>
      </c>
      <c r="E997">
        <v>3015144</v>
      </c>
      <c r="F997" t="s">
        <v>958</v>
      </c>
    </row>
    <row r="998" spans="2:6" x14ac:dyDescent="0.25">
      <c r="B998" t="s">
        <v>1116</v>
      </c>
      <c r="C998" t="s">
        <v>111</v>
      </c>
      <c r="D998" t="s">
        <v>111</v>
      </c>
      <c r="E998">
        <v>3016176</v>
      </c>
      <c r="F998" t="s">
        <v>113</v>
      </c>
    </row>
    <row r="999" spans="2:6" x14ac:dyDescent="0.25">
      <c r="B999" t="s">
        <v>1117</v>
      </c>
      <c r="C999" t="s">
        <v>948</v>
      </c>
      <c r="D999" t="s">
        <v>931</v>
      </c>
      <c r="E999">
        <v>3016142</v>
      </c>
      <c r="F999" t="s">
        <v>113</v>
      </c>
    </row>
    <row r="1000" spans="2:6" x14ac:dyDescent="0.25">
      <c r="B1000" t="s">
        <v>1118</v>
      </c>
      <c r="C1000" t="s">
        <v>929</v>
      </c>
      <c r="D1000" t="s">
        <v>1233</v>
      </c>
      <c r="E1000">
        <v>3016152</v>
      </c>
      <c r="F1000" t="s">
        <v>113</v>
      </c>
    </row>
    <row r="1001" spans="2:6" x14ac:dyDescent="0.25">
      <c r="B1001" t="s">
        <v>1119</v>
      </c>
      <c r="C1001" t="s">
        <v>933</v>
      </c>
      <c r="D1001" t="s">
        <v>1271</v>
      </c>
      <c r="E1001">
        <v>3016163</v>
      </c>
      <c r="F1001" t="s">
        <v>113</v>
      </c>
    </row>
    <row r="1002" spans="2:6" x14ac:dyDescent="0.25">
      <c r="B1002" t="s">
        <v>1120</v>
      </c>
      <c r="C1002" t="s">
        <v>941</v>
      </c>
      <c r="D1002" t="s">
        <v>941</v>
      </c>
      <c r="E1002">
        <v>3016164</v>
      </c>
      <c r="F1002" t="s">
        <v>113</v>
      </c>
    </row>
    <row r="1003" spans="2:6" x14ac:dyDescent="0.25">
      <c r="B1003" t="s">
        <v>1121</v>
      </c>
      <c r="C1003" t="s">
        <v>941</v>
      </c>
      <c r="D1003" t="s">
        <v>941</v>
      </c>
      <c r="E1003">
        <v>3016165</v>
      </c>
      <c r="F1003" t="s">
        <v>113</v>
      </c>
    </row>
    <row r="1004" spans="2:6" x14ac:dyDescent="0.25">
      <c r="B1004" t="s">
        <v>1122</v>
      </c>
      <c r="C1004" t="s">
        <v>941</v>
      </c>
      <c r="D1004" t="s">
        <v>941</v>
      </c>
      <c r="E1004">
        <v>3016166</v>
      </c>
      <c r="F1004" t="s">
        <v>113</v>
      </c>
    </row>
    <row r="1005" spans="2:6" x14ac:dyDescent="0.25">
      <c r="B1005" t="s">
        <v>1123</v>
      </c>
      <c r="C1005" t="s">
        <v>956</v>
      </c>
      <c r="D1005" t="s">
        <v>956</v>
      </c>
      <c r="E1005">
        <v>3015098</v>
      </c>
      <c r="F1005" t="s">
        <v>958</v>
      </c>
    </row>
    <row r="1006" spans="2:6" x14ac:dyDescent="0.25">
      <c r="B1006" t="s">
        <v>1124</v>
      </c>
      <c r="C1006" t="s">
        <v>977</v>
      </c>
      <c r="D1006" t="s">
        <v>977</v>
      </c>
      <c r="E1006">
        <v>3015101</v>
      </c>
      <c r="F1006" t="s">
        <v>958</v>
      </c>
    </row>
    <row r="1007" spans="2:6" x14ac:dyDescent="0.25">
      <c r="B1007" t="s">
        <v>1126</v>
      </c>
      <c r="C1007" t="s">
        <v>1125</v>
      </c>
      <c r="D1007" t="s">
        <v>1125</v>
      </c>
      <c r="E1007">
        <v>3015116</v>
      </c>
      <c r="F1007" t="s">
        <v>958</v>
      </c>
    </row>
    <row r="1008" spans="2:6" x14ac:dyDescent="0.25">
      <c r="B1008" t="s">
        <v>1127</v>
      </c>
      <c r="C1008" t="s">
        <v>82</v>
      </c>
      <c r="D1008" t="s">
        <v>58</v>
      </c>
      <c r="E1008">
        <v>3015118</v>
      </c>
      <c r="F1008" t="s">
        <v>958</v>
      </c>
    </row>
    <row r="1009" spans="2:6" x14ac:dyDescent="0.25">
      <c r="B1009" t="s">
        <v>1129</v>
      </c>
      <c r="C1009" t="s">
        <v>1128</v>
      </c>
      <c r="D1009" t="s">
        <v>1128</v>
      </c>
      <c r="E1009">
        <v>3015122</v>
      </c>
      <c r="F1009" t="s">
        <v>958</v>
      </c>
    </row>
    <row r="1010" spans="2:6" x14ac:dyDescent="0.25">
      <c r="B1010" t="s">
        <v>1131</v>
      </c>
      <c r="C1010" t="s">
        <v>1130</v>
      </c>
      <c r="D1010" t="s">
        <v>1130</v>
      </c>
      <c r="E1010">
        <v>3015125</v>
      </c>
      <c r="F1010" t="s">
        <v>958</v>
      </c>
    </row>
    <row r="1011" spans="2:6" x14ac:dyDescent="0.25">
      <c r="B1011" t="s">
        <v>1132</v>
      </c>
      <c r="C1011" t="s">
        <v>1052</v>
      </c>
      <c r="D1011" t="s">
        <v>1052</v>
      </c>
      <c r="E1011">
        <v>3015130</v>
      </c>
      <c r="F1011" t="s">
        <v>958</v>
      </c>
    </row>
    <row r="1012" spans="2:6" x14ac:dyDescent="0.25">
      <c r="B1012" t="s">
        <v>1133</v>
      </c>
      <c r="C1012" t="s">
        <v>82</v>
      </c>
      <c r="D1012" t="s">
        <v>58</v>
      </c>
      <c r="E1012">
        <v>3015131</v>
      </c>
      <c r="F1012" t="s">
        <v>958</v>
      </c>
    </row>
    <row r="1013" spans="2:6" x14ac:dyDescent="0.25">
      <c r="B1013" t="s">
        <v>1134</v>
      </c>
      <c r="C1013" t="s">
        <v>44</v>
      </c>
      <c r="D1013" t="s">
        <v>127</v>
      </c>
      <c r="E1013">
        <v>3015136</v>
      </c>
      <c r="F1013" t="s">
        <v>958</v>
      </c>
    </row>
    <row r="1014" spans="2:6" x14ac:dyDescent="0.25">
      <c r="B1014" t="s">
        <v>1136</v>
      </c>
      <c r="C1014" t="s">
        <v>1135</v>
      </c>
      <c r="D1014" t="s">
        <v>1135</v>
      </c>
      <c r="E1014">
        <v>3015139</v>
      </c>
      <c r="F1014" t="s">
        <v>958</v>
      </c>
    </row>
    <row r="1015" spans="2:6" x14ac:dyDescent="0.25">
      <c r="B1015" t="s">
        <v>1137</v>
      </c>
      <c r="C1015" t="s">
        <v>1128</v>
      </c>
      <c r="D1015" t="s">
        <v>1128</v>
      </c>
      <c r="E1015">
        <v>3015142</v>
      </c>
      <c r="F1015" t="s">
        <v>958</v>
      </c>
    </row>
    <row r="1016" spans="2:6" x14ac:dyDescent="0.25">
      <c r="B1016" t="s">
        <v>1138</v>
      </c>
      <c r="C1016" t="s">
        <v>1130</v>
      </c>
      <c r="D1016" t="s">
        <v>1130</v>
      </c>
      <c r="E1016">
        <v>3015159</v>
      </c>
      <c r="F1016" t="s">
        <v>958</v>
      </c>
    </row>
    <row r="1017" spans="2:6" x14ac:dyDescent="0.25">
      <c r="B1017" t="s">
        <v>1139</v>
      </c>
      <c r="C1017" t="s">
        <v>1104</v>
      </c>
      <c r="D1017" t="s">
        <v>1104</v>
      </c>
      <c r="E1017">
        <v>3015167</v>
      </c>
      <c r="F1017" t="s">
        <v>958</v>
      </c>
    </row>
    <row r="1018" spans="2:6" x14ac:dyDescent="0.25">
      <c r="B1018" t="s">
        <v>1140</v>
      </c>
      <c r="C1018" t="s">
        <v>44</v>
      </c>
      <c r="D1018" t="s">
        <v>127</v>
      </c>
      <c r="E1018">
        <v>3015177</v>
      </c>
      <c r="F1018" t="s">
        <v>958</v>
      </c>
    </row>
    <row r="1019" spans="2:6" x14ac:dyDescent="0.25">
      <c r="B1019" t="s">
        <v>1141</v>
      </c>
      <c r="C1019" t="s">
        <v>1052</v>
      </c>
      <c r="D1019" t="s">
        <v>1052</v>
      </c>
      <c r="E1019">
        <v>3015184</v>
      </c>
      <c r="F1019" t="s">
        <v>958</v>
      </c>
    </row>
    <row r="1020" spans="2:6" x14ac:dyDescent="0.25">
      <c r="B1020" t="s">
        <v>1142</v>
      </c>
      <c r="C1020" t="s">
        <v>1135</v>
      </c>
      <c r="D1020" t="s">
        <v>1135</v>
      </c>
      <c r="E1020">
        <v>3015185</v>
      </c>
      <c r="F1020" t="s">
        <v>958</v>
      </c>
    </row>
    <row r="1021" spans="2:6" x14ac:dyDescent="0.25">
      <c r="B1021" t="s">
        <v>1143</v>
      </c>
      <c r="C1021" t="s">
        <v>960</v>
      </c>
      <c r="D1021" t="s">
        <v>960</v>
      </c>
      <c r="E1021">
        <v>3015188</v>
      </c>
      <c r="F1021" t="s">
        <v>958</v>
      </c>
    </row>
    <row r="1022" spans="2:6" x14ac:dyDescent="0.25">
      <c r="B1022" t="s">
        <v>1144</v>
      </c>
      <c r="C1022" t="s">
        <v>1130</v>
      </c>
      <c r="D1022" t="s">
        <v>1130</v>
      </c>
      <c r="E1022">
        <v>3015189</v>
      </c>
      <c r="F1022" t="s">
        <v>958</v>
      </c>
    </row>
    <row r="1023" spans="2:6" x14ac:dyDescent="0.25">
      <c r="B1023" t="s">
        <v>1145</v>
      </c>
      <c r="C1023" t="s">
        <v>937</v>
      </c>
      <c r="D1023" t="s">
        <v>937</v>
      </c>
      <c r="E1023">
        <v>3016200</v>
      </c>
      <c r="F1023" t="s">
        <v>113</v>
      </c>
    </row>
    <row r="1024" spans="2:6" x14ac:dyDescent="0.25">
      <c r="B1024" t="s">
        <v>1146</v>
      </c>
      <c r="C1024" t="s">
        <v>929</v>
      </c>
      <c r="D1024" t="s">
        <v>1233</v>
      </c>
      <c r="E1024">
        <v>3016206</v>
      </c>
      <c r="F1024" t="s">
        <v>113</v>
      </c>
    </row>
    <row r="1025" spans="2:6" x14ac:dyDescent="0.25">
      <c r="B1025" t="s">
        <v>1147</v>
      </c>
      <c r="C1025" t="s">
        <v>929</v>
      </c>
      <c r="D1025" t="s">
        <v>1233</v>
      </c>
      <c r="E1025">
        <v>3016207</v>
      </c>
      <c r="F1025" t="s">
        <v>113</v>
      </c>
    </row>
    <row r="1026" spans="2:6" x14ac:dyDescent="0.25">
      <c r="B1026" t="s">
        <v>1148</v>
      </c>
      <c r="C1026" t="s">
        <v>845</v>
      </c>
      <c r="D1026" t="s">
        <v>845</v>
      </c>
      <c r="E1026">
        <v>3016208</v>
      </c>
      <c r="F1026" t="s">
        <v>113</v>
      </c>
    </row>
    <row r="1027" spans="2:6" x14ac:dyDescent="0.25">
      <c r="B1027" t="s">
        <v>1149</v>
      </c>
      <c r="C1027" t="s">
        <v>111</v>
      </c>
      <c r="D1027" t="s">
        <v>111</v>
      </c>
      <c r="E1027">
        <v>3016209</v>
      </c>
      <c r="F1027" t="s">
        <v>113</v>
      </c>
    </row>
    <row r="1028" spans="2:6" x14ac:dyDescent="0.25">
      <c r="B1028" t="s">
        <v>1150</v>
      </c>
      <c r="C1028" t="s">
        <v>941</v>
      </c>
      <c r="D1028" t="s">
        <v>941</v>
      </c>
      <c r="E1028">
        <v>3016210</v>
      </c>
      <c r="F1028" t="s">
        <v>113</v>
      </c>
    </row>
    <row r="1029" spans="2:6" x14ac:dyDescent="0.25">
      <c r="B1029" t="s">
        <v>1151</v>
      </c>
      <c r="C1029" t="s">
        <v>1032</v>
      </c>
      <c r="D1029" t="s">
        <v>1032</v>
      </c>
      <c r="E1029">
        <v>3016211</v>
      </c>
      <c r="F1029" t="s">
        <v>113</v>
      </c>
    </row>
    <row r="1030" spans="2:6" x14ac:dyDescent="0.25">
      <c r="B1030" t="s">
        <v>1152</v>
      </c>
      <c r="C1030" t="s">
        <v>943</v>
      </c>
      <c r="D1030" t="s">
        <v>943</v>
      </c>
      <c r="E1030">
        <v>3016214</v>
      </c>
      <c r="F1030" t="s">
        <v>113</v>
      </c>
    </row>
    <row r="1031" spans="2:6" x14ac:dyDescent="0.25">
      <c r="B1031" t="s">
        <v>1153</v>
      </c>
      <c r="C1031" t="s">
        <v>931</v>
      </c>
      <c r="D1031" t="s">
        <v>933</v>
      </c>
      <c r="E1031">
        <v>3016216</v>
      </c>
      <c r="F1031" t="s">
        <v>113</v>
      </c>
    </row>
    <row r="1032" spans="2:6" x14ac:dyDescent="0.25">
      <c r="B1032" t="s">
        <v>1154</v>
      </c>
      <c r="C1032" t="s">
        <v>82</v>
      </c>
      <c r="D1032" t="s">
        <v>58</v>
      </c>
      <c r="E1032">
        <v>3015183</v>
      </c>
      <c r="F1032" t="s">
        <v>958</v>
      </c>
    </row>
    <row r="1033" spans="2:6" x14ac:dyDescent="0.25">
      <c r="B1033" t="s">
        <v>1155</v>
      </c>
      <c r="C1033" t="s">
        <v>937</v>
      </c>
      <c r="D1033" t="s">
        <v>937</v>
      </c>
      <c r="E1033">
        <v>3016218</v>
      </c>
      <c r="F1033" t="s">
        <v>113</v>
      </c>
    </row>
    <row r="1034" spans="2:6" x14ac:dyDescent="0.25">
      <c r="B1034" t="s">
        <v>1156</v>
      </c>
      <c r="C1034" t="s">
        <v>948</v>
      </c>
      <c r="D1034" t="s">
        <v>931</v>
      </c>
      <c r="E1034">
        <v>3016219</v>
      </c>
      <c r="F1034" t="s">
        <v>113</v>
      </c>
    </row>
    <row r="1035" spans="2:6" x14ac:dyDescent="0.25">
      <c r="B1035" t="s">
        <v>1158</v>
      </c>
      <c r="C1035" t="s">
        <v>1157</v>
      </c>
      <c r="D1035" t="s">
        <v>1157</v>
      </c>
      <c r="E1035">
        <v>3016221</v>
      </c>
      <c r="F1035" t="s">
        <v>113</v>
      </c>
    </row>
    <row r="1036" spans="2:6" x14ac:dyDescent="0.25">
      <c r="B1036" t="s">
        <v>1159</v>
      </c>
      <c r="C1036" t="s">
        <v>933</v>
      </c>
      <c r="D1036" t="s">
        <v>1271</v>
      </c>
      <c r="E1036">
        <v>3016223</v>
      </c>
      <c r="F1036" t="s">
        <v>113</v>
      </c>
    </row>
    <row r="1037" spans="2:6" x14ac:dyDescent="0.25">
      <c r="B1037" t="s">
        <v>1160</v>
      </c>
      <c r="C1037" t="s">
        <v>939</v>
      </c>
      <c r="D1037" t="s">
        <v>939</v>
      </c>
      <c r="E1037">
        <v>3016212</v>
      </c>
      <c r="F1037" t="s">
        <v>113</v>
      </c>
    </row>
    <row r="1038" spans="2:6" x14ac:dyDescent="0.25">
      <c r="B1038" t="s">
        <v>1161</v>
      </c>
      <c r="C1038" t="s">
        <v>111</v>
      </c>
      <c r="D1038" t="s">
        <v>111</v>
      </c>
      <c r="E1038">
        <v>3016213</v>
      </c>
      <c r="F1038" t="s">
        <v>113</v>
      </c>
    </row>
    <row r="1039" spans="2:6" x14ac:dyDescent="0.25">
      <c r="B1039" t="s">
        <v>1162</v>
      </c>
      <c r="C1039" t="s">
        <v>952</v>
      </c>
      <c r="D1039" t="s">
        <v>952</v>
      </c>
      <c r="E1039">
        <v>3016217</v>
      </c>
      <c r="F1039" t="s">
        <v>113</v>
      </c>
    </row>
    <row r="1040" spans="2:6" x14ac:dyDescent="0.25">
      <c r="B1040" t="s">
        <v>1163</v>
      </c>
      <c r="C1040" t="s">
        <v>86</v>
      </c>
      <c r="D1040" t="s">
        <v>86</v>
      </c>
      <c r="E1040">
        <v>3013015</v>
      </c>
      <c r="F1040" t="s">
        <v>73</v>
      </c>
    </row>
    <row r="1041" spans="2:6" x14ac:dyDescent="0.25">
      <c r="B1041" t="s">
        <v>1165</v>
      </c>
      <c r="C1041" t="s">
        <v>1164</v>
      </c>
      <c r="D1041" t="s">
        <v>1164</v>
      </c>
      <c r="E1041">
        <v>3013021</v>
      </c>
      <c r="F1041" t="s">
        <v>73</v>
      </c>
    </row>
    <row r="1042" spans="2:6" x14ac:dyDescent="0.25">
      <c r="B1042" t="s">
        <v>1166</v>
      </c>
      <c r="C1042" t="s">
        <v>75</v>
      </c>
      <c r="D1042" t="s">
        <v>75</v>
      </c>
      <c r="E1042">
        <v>3013022</v>
      </c>
      <c r="F1042" t="s">
        <v>73</v>
      </c>
    </row>
    <row r="1043" spans="2:6" x14ac:dyDescent="0.25">
      <c r="B1043" t="s">
        <v>1167</v>
      </c>
      <c r="C1043" t="s">
        <v>75</v>
      </c>
      <c r="D1043" t="s">
        <v>75</v>
      </c>
      <c r="E1043">
        <v>3013023</v>
      </c>
      <c r="F1043" t="s">
        <v>73</v>
      </c>
    </row>
    <row r="1044" spans="2:6" x14ac:dyDescent="0.25">
      <c r="B1044" t="s">
        <v>1168</v>
      </c>
      <c r="C1044" t="s">
        <v>75</v>
      </c>
      <c r="D1044" t="s">
        <v>75</v>
      </c>
      <c r="E1044">
        <v>3013024</v>
      </c>
      <c r="F1044" t="s">
        <v>73</v>
      </c>
    </row>
    <row r="1045" spans="2:6" x14ac:dyDescent="0.25">
      <c r="B1045" t="s">
        <v>1169</v>
      </c>
      <c r="C1045" t="s">
        <v>84</v>
      </c>
      <c r="D1045" t="s">
        <v>84</v>
      </c>
      <c r="E1045">
        <v>3013025</v>
      </c>
      <c r="F1045" t="s">
        <v>73</v>
      </c>
    </row>
    <row r="1046" spans="2:6" x14ac:dyDescent="0.25">
      <c r="B1046" t="s">
        <v>1170</v>
      </c>
      <c r="C1046" t="s">
        <v>75</v>
      </c>
      <c r="D1046" t="s">
        <v>75</v>
      </c>
      <c r="E1046">
        <v>3013028</v>
      </c>
      <c r="F1046" t="s">
        <v>73</v>
      </c>
    </row>
    <row r="1047" spans="2:6" x14ac:dyDescent="0.25">
      <c r="B1047" t="s">
        <v>1171</v>
      </c>
      <c r="C1047" t="s">
        <v>71</v>
      </c>
      <c r="D1047" t="s">
        <v>71</v>
      </c>
      <c r="E1047">
        <v>3013029</v>
      </c>
      <c r="F1047" t="s">
        <v>73</v>
      </c>
    </row>
    <row r="1048" spans="2:6" x14ac:dyDescent="0.25">
      <c r="B1048" t="s">
        <v>1172</v>
      </c>
      <c r="C1048" t="s">
        <v>84</v>
      </c>
      <c r="D1048" t="s">
        <v>84</v>
      </c>
      <c r="E1048">
        <v>3013030</v>
      </c>
      <c r="F1048" t="s">
        <v>73</v>
      </c>
    </row>
    <row r="1049" spans="2:6" x14ac:dyDescent="0.25">
      <c r="B1049" t="s">
        <v>1173</v>
      </c>
      <c r="C1049" t="s">
        <v>929</v>
      </c>
      <c r="D1049" t="s">
        <v>1233</v>
      </c>
      <c r="E1049">
        <v>3016222</v>
      </c>
      <c r="F1049" t="s">
        <v>113</v>
      </c>
    </row>
    <row r="1050" spans="2:6" x14ac:dyDescent="0.25">
      <c r="B1050" t="s">
        <v>1174</v>
      </c>
      <c r="C1050" t="s">
        <v>71</v>
      </c>
      <c r="D1050" t="s">
        <v>71</v>
      </c>
      <c r="E1050">
        <v>3013009</v>
      </c>
      <c r="F1050" t="s">
        <v>73</v>
      </c>
    </row>
    <row r="1051" spans="2:6" x14ac:dyDescent="0.25">
      <c r="B1051" t="s">
        <v>1175</v>
      </c>
      <c r="C1051" t="s">
        <v>75</v>
      </c>
      <c r="D1051" t="s">
        <v>75</v>
      </c>
      <c r="E1051">
        <v>3013034</v>
      </c>
      <c r="F1051" t="s">
        <v>73</v>
      </c>
    </row>
    <row r="1052" spans="2:6" x14ac:dyDescent="0.25">
      <c r="B1052" t="s">
        <v>1176</v>
      </c>
      <c r="C1052" t="s">
        <v>71</v>
      </c>
      <c r="D1052" t="s">
        <v>71</v>
      </c>
      <c r="E1052">
        <v>3013035</v>
      </c>
      <c r="F1052" t="s">
        <v>73</v>
      </c>
    </row>
    <row r="1053" spans="2:6" x14ac:dyDescent="0.25">
      <c r="B1053" t="s">
        <v>1178</v>
      </c>
      <c r="C1053" t="s">
        <v>1177</v>
      </c>
      <c r="D1053" t="s">
        <v>1177</v>
      </c>
      <c r="E1053">
        <v>3013026</v>
      </c>
      <c r="F1053" t="s">
        <v>73</v>
      </c>
    </row>
    <row r="1054" spans="2:6" x14ac:dyDescent="0.25">
      <c r="B1054" t="s">
        <v>1179</v>
      </c>
      <c r="C1054" t="s">
        <v>1177</v>
      </c>
      <c r="D1054" t="s">
        <v>1177</v>
      </c>
      <c r="E1054">
        <v>3013032</v>
      </c>
      <c r="F1054" t="s">
        <v>73</v>
      </c>
    </row>
    <row r="1055" spans="2:6" x14ac:dyDescent="0.25">
      <c r="B1055" t="s">
        <v>1180</v>
      </c>
      <c r="C1055" t="s">
        <v>75</v>
      </c>
      <c r="D1055" t="s">
        <v>75</v>
      </c>
      <c r="E1055">
        <v>3013036</v>
      </c>
      <c r="F1055" t="s">
        <v>73</v>
      </c>
    </row>
    <row r="1056" spans="2:6" x14ac:dyDescent="0.25">
      <c r="B1056" t="s">
        <v>1181</v>
      </c>
      <c r="C1056" t="s">
        <v>86</v>
      </c>
      <c r="D1056" t="s">
        <v>86</v>
      </c>
      <c r="E1056">
        <v>3013037</v>
      </c>
      <c r="F1056" t="s">
        <v>73</v>
      </c>
    </row>
    <row r="1057" spans="2:6" x14ac:dyDescent="0.25">
      <c r="B1057" t="s">
        <v>1182</v>
      </c>
      <c r="C1057" t="s">
        <v>75</v>
      </c>
      <c r="D1057" t="s">
        <v>75</v>
      </c>
      <c r="E1057">
        <v>3013038</v>
      </c>
      <c r="F1057" t="s">
        <v>73</v>
      </c>
    </row>
    <row r="1058" spans="2:6" x14ac:dyDescent="0.25">
      <c r="B1058" t="s">
        <v>1184</v>
      </c>
      <c r="C1058" t="s">
        <v>1183</v>
      </c>
      <c r="D1058" t="s">
        <v>3323</v>
      </c>
      <c r="E1058">
        <v>3013040</v>
      </c>
      <c r="F1058" t="s">
        <v>73</v>
      </c>
    </row>
    <row r="1059" spans="2:6" x14ac:dyDescent="0.25">
      <c r="B1059" t="s">
        <v>1185</v>
      </c>
      <c r="C1059" t="s">
        <v>71</v>
      </c>
      <c r="D1059" t="s">
        <v>71</v>
      </c>
      <c r="E1059">
        <v>3013041</v>
      </c>
      <c r="F1059" t="s">
        <v>73</v>
      </c>
    </row>
    <row r="1060" spans="2:6" x14ac:dyDescent="0.25">
      <c r="B1060" t="s">
        <v>1186</v>
      </c>
      <c r="C1060" t="s">
        <v>86</v>
      </c>
      <c r="D1060" t="s">
        <v>86</v>
      </c>
      <c r="E1060">
        <v>3013042</v>
      </c>
      <c r="F1060" t="s">
        <v>73</v>
      </c>
    </row>
    <row r="1061" spans="2:6" x14ac:dyDescent="0.25">
      <c r="B1061" t="s">
        <v>1187</v>
      </c>
      <c r="C1061" t="s">
        <v>84</v>
      </c>
      <c r="D1061" t="s">
        <v>84</v>
      </c>
      <c r="E1061">
        <v>3013044</v>
      </c>
      <c r="F1061" t="s">
        <v>73</v>
      </c>
    </row>
    <row r="1062" spans="2:6" x14ac:dyDescent="0.25">
      <c r="B1062" t="s">
        <v>1188</v>
      </c>
      <c r="C1062" t="s">
        <v>75</v>
      </c>
      <c r="D1062" t="s">
        <v>75</v>
      </c>
      <c r="E1062">
        <v>3013045</v>
      </c>
      <c r="F1062" t="s">
        <v>73</v>
      </c>
    </row>
    <row r="1063" spans="2:6" x14ac:dyDescent="0.25">
      <c r="B1063" t="s">
        <v>1189</v>
      </c>
      <c r="C1063" t="s">
        <v>71</v>
      </c>
      <c r="D1063" t="s">
        <v>71</v>
      </c>
      <c r="E1063">
        <v>3013046</v>
      </c>
      <c r="F1063" t="s">
        <v>73</v>
      </c>
    </row>
    <row r="1064" spans="2:6" x14ac:dyDescent="0.25">
      <c r="B1064" t="s">
        <v>1190</v>
      </c>
      <c r="C1064" t="s">
        <v>1164</v>
      </c>
      <c r="D1064" t="s">
        <v>1164</v>
      </c>
      <c r="E1064">
        <v>3013047</v>
      </c>
      <c r="F1064" t="s">
        <v>73</v>
      </c>
    </row>
    <row r="1065" spans="2:6" x14ac:dyDescent="0.25">
      <c r="B1065" t="s">
        <v>1191</v>
      </c>
      <c r="C1065" t="s">
        <v>71</v>
      </c>
      <c r="D1065" t="s">
        <v>71</v>
      </c>
      <c r="E1065">
        <v>3013048</v>
      </c>
      <c r="F1065" t="s">
        <v>73</v>
      </c>
    </row>
    <row r="1066" spans="2:6" x14ac:dyDescent="0.25">
      <c r="B1066" t="s">
        <v>1192</v>
      </c>
      <c r="C1066" t="s">
        <v>84</v>
      </c>
      <c r="D1066" t="s">
        <v>84</v>
      </c>
      <c r="E1066">
        <v>3013050</v>
      </c>
      <c r="F1066" t="s">
        <v>73</v>
      </c>
    </row>
    <row r="1067" spans="2:6" x14ac:dyDescent="0.25">
      <c r="B1067" t="s">
        <v>1193</v>
      </c>
      <c r="C1067" t="s">
        <v>86</v>
      </c>
      <c r="D1067" t="s">
        <v>86</v>
      </c>
      <c r="E1067">
        <v>3013052</v>
      </c>
      <c r="F1067" t="s">
        <v>73</v>
      </c>
    </row>
    <row r="1068" spans="2:6" x14ac:dyDescent="0.25">
      <c r="B1068" t="s">
        <v>1194</v>
      </c>
      <c r="C1068" t="s">
        <v>75</v>
      </c>
      <c r="D1068" t="s">
        <v>75</v>
      </c>
      <c r="E1068">
        <v>3013053</v>
      </c>
      <c r="F1068" t="s">
        <v>73</v>
      </c>
    </row>
    <row r="1069" spans="2:6" x14ac:dyDescent="0.25">
      <c r="B1069" t="s">
        <v>1195</v>
      </c>
      <c r="C1069" t="s">
        <v>75</v>
      </c>
      <c r="D1069" t="s">
        <v>75</v>
      </c>
      <c r="E1069">
        <v>3013059</v>
      </c>
      <c r="F1069" t="s">
        <v>73</v>
      </c>
    </row>
    <row r="1070" spans="2:6" x14ac:dyDescent="0.25">
      <c r="B1070" t="s">
        <v>1196</v>
      </c>
      <c r="C1070" t="s">
        <v>1164</v>
      </c>
      <c r="D1070" t="s">
        <v>1164</v>
      </c>
      <c r="E1070">
        <v>3013062</v>
      </c>
      <c r="F1070" t="s">
        <v>73</v>
      </c>
    </row>
    <row r="1071" spans="2:6" x14ac:dyDescent="0.25">
      <c r="B1071" t="s">
        <v>1197</v>
      </c>
      <c r="C1071" t="s">
        <v>84</v>
      </c>
      <c r="D1071" t="s">
        <v>84</v>
      </c>
      <c r="E1071">
        <v>3013063</v>
      </c>
      <c r="F1071" t="s">
        <v>73</v>
      </c>
    </row>
    <row r="1072" spans="2:6" x14ac:dyDescent="0.25">
      <c r="B1072" t="s">
        <v>1198</v>
      </c>
      <c r="C1072" t="s">
        <v>75</v>
      </c>
      <c r="D1072" t="s">
        <v>75</v>
      </c>
      <c r="E1072">
        <v>3013064</v>
      </c>
      <c r="F1072" t="s">
        <v>73</v>
      </c>
    </row>
    <row r="1073" spans="2:6" x14ac:dyDescent="0.25">
      <c r="B1073" t="s">
        <v>1199</v>
      </c>
      <c r="C1073" t="s">
        <v>84</v>
      </c>
      <c r="D1073" t="s">
        <v>84</v>
      </c>
      <c r="E1073">
        <v>3013065</v>
      </c>
      <c r="F1073" t="s">
        <v>73</v>
      </c>
    </row>
    <row r="1074" spans="2:6" x14ac:dyDescent="0.25">
      <c r="B1074" t="s">
        <v>1200</v>
      </c>
      <c r="C1074" t="s">
        <v>82</v>
      </c>
      <c r="D1074" t="s">
        <v>58</v>
      </c>
      <c r="E1074">
        <v>3015194</v>
      </c>
      <c r="F1074" t="s">
        <v>958</v>
      </c>
    </row>
    <row r="1075" spans="2:6" x14ac:dyDescent="0.25">
      <c r="B1075" t="s">
        <v>1201</v>
      </c>
      <c r="C1075" t="s">
        <v>965</v>
      </c>
      <c r="D1075" t="s">
        <v>965</v>
      </c>
      <c r="E1075">
        <v>3015195</v>
      </c>
      <c r="F1075" t="s">
        <v>958</v>
      </c>
    </row>
    <row r="1076" spans="2:6" x14ac:dyDescent="0.25">
      <c r="B1076" t="s">
        <v>1202</v>
      </c>
      <c r="C1076" t="s">
        <v>967</v>
      </c>
      <c r="D1076" t="s">
        <v>967</v>
      </c>
      <c r="E1076">
        <v>3015200</v>
      </c>
      <c r="F1076" t="s">
        <v>958</v>
      </c>
    </row>
    <row r="1077" spans="2:6" x14ac:dyDescent="0.25">
      <c r="B1077" t="s">
        <v>1203</v>
      </c>
      <c r="C1077" t="s">
        <v>82</v>
      </c>
      <c r="D1077" t="s">
        <v>58</v>
      </c>
      <c r="E1077">
        <v>3015201</v>
      </c>
      <c r="F1077" t="s">
        <v>958</v>
      </c>
    </row>
    <row r="1078" spans="2:6" x14ac:dyDescent="0.25">
      <c r="B1078" t="s">
        <v>1204</v>
      </c>
      <c r="C1078" t="s">
        <v>977</v>
      </c>
      <c r="D1078" t="s">
        <v>977</v>
      </c>
      <c r="E1078">
        <v>3015202</v>
      </c>
      <c r="F1078" t="s">
        <v>958</v>
      </c>
    </row>
    <row r="1079" spans="2:6" x14ac:dyDescent="0.25">
      <c r="B1079" t="s">
        <v>1205</v>
      </c>
      <c r="C1079" t="s">
        <v>967</v>
      </c>
      <c r="D1079" t="s">
        <v>967</v>
      </c>
      <c r="E1079">
        <v>3015204</v>
      </c>
      <c r="F1079" t="s">
        <v>958</v>
      </c>
    </row>
    <row r="1080" spans="2:6" x14ac:dyDescent="0.25">
      <c r="B1080" t="s">
        <v>1206</v>
      </c>
      <c r="C1080" t="s">
        <v>970</v>
      </c>
      <c r="D1080" t="s">
        <v>970</v>
      </c>
      <c r="E1080">
        <v>3015205</v>
      </c>
      <c r="F1080" t="s">
        <v>958</v>
      </c>
    </row>
    <row r="1081" spans="2:6" x14ac:dyDescent="0.25">
      <c r="B1081" t="s">
        <v>1207</v>
      </c>
      <c r="C1081" t="s">
        <v>184</v>
      </c>
      <c r="D1081" t="s">
        <v>184</v>
      </c>
      <c r="E1081">
        <v>3015206</v>
      </c>
      <c r="F1081" t="s">
        <v>958</v>
      </c>
    </row>
    <row r="1082" spans="2:6" x14ac:dyDescent="0.25">
      <c r="B1082" t="s">
        <v>1208</v>
      </c>
      <c r="C1082" t="s">
        <v>1049</v>
      </c>
      <c r="D1082" t="s">
        <v>1049</v>
      </c>
      <c r="E1082">
        <v>3015209</v>
      </c>
      <c r="F1082" t="s">
        <v>958</v>
      </c>
    </row>
    <row r="1083" spans="2:6" x14ac:dyDescent="0.25">
      <c r="B1083" t="s">
        <v>1209</v>
      </c>
      <c r="C1083" t="s">
        <v>1104</v>
      </c>
      <c r="D1083" t="s">
        <v>1104</v>
      </c>
      <c r="E1083">
        <v>3015210</v>
      </c>
      <c r="F1083" t="s">
        <v>958</v>
      </c>
    </row>
    <row r="1084" spans="2:6" x14ac:dyDescent="0.25">
      <c r="B1084" t="s">
        <v>1210</v>
      </c>
      <c r="C1084" t="s">
        <v>1055</v>
      </c>
      <c r="D1084" t="s">
        <v>1055</v>
      </c>
      <c r="E1084">
        <v>3015211</v>
      </c>
      <c r="F1084" t="s">
        <v>958</v>
      </c>
    </row>
    <row r="1085" spans="2:6" x14ac:dyDescent="0.25">
      <c r="B1085" t="s">
        <v>1211</v>
      </c>
      <c r="C1085" t="s">
        <v>184</v>
      </c>
      <c r="D1085" t="s">
        <v>184</v>
      </c>
      <c r="E1085">
        <v>3015213</v>
      </c>
      <c r="F1085" t="s">
        <v>958</v>
      </c>
    </row>
    <row r="1086" spans="2:6" x14ac:dyDescent="0.25">
      <c r="B1086" t="s">
        <v>1212</v>
      </c>
      <c r="C1086" t="s">
        <v>1047</v>
      </c>
      <c r="D1086" t="s">
        <v>1047</v>
      </c>
      <c r="E1086">
        <v>3015220</v>
      </c>
      <c r="F1086" t="s">
        <v>958</v>
      </c>
    </row>
    <row r="1087" spans="2:6" x14ac:dyDescent="0.25">
      <c r="B1087" t="s">
        <v>1213</v>
      </c>
      <c r="C1087" t="s">
        <v>44</v>
      </c>
      <c r="D1087" t="s">
        <v>127</v>
      </c>
      <c r="E1087">
        <v>3015221</v>
      </c>
      <c r="F1087" t="s">
        <v>958</v>
      </c>
    </row>
    <row r="1088" spans="2:6" x14ac:dyDescent="0.25">
      <c r="B1088" t="s">
        <v>1214</v>
      </c>
      <c r="C1088" t="s">
        <v>1104</v>
      </c>
      <c r="D1088" t="s">
        <v>1104</v>
      </c>
      <c r="E1088">
        <v>3015222</v>
      </c>
      <c r="F1088" t="s">
        <v>958</v>
      </c>
    </row>
    <row r="1089" spans="2:6" x14ac:dyDescent="0.25">
      <c r="B1089" t="s">
        <v>1215</v>
      </c>
      <c r="C1089" t="s">
        <v>952</v>
      </c>
      <c r="D1089" t="s">
        <v>952</v>
      </c>
      <c r="E1089">
        <v>3016177</v>
      </c>
      <c r="F1089" t="s">
        <v>113</v>
      </c>
    </row>
    <row r="1090" spans="2:6" x14ac:dyDescent="0.25">
      <c r="B1090" t="s">
        <v>1216</v>
      </c>
      <c r="C1090" t="s">
        <v>943</v>
      </c>
      <c r="D1090" t="s">
        <v>943</v>
      </c>
      <c r="E1090">
        <v>3016178</v>
      </c>
      <c r="F1090" t="s">
        <v>113</v>
      </c>
    </row>
    <row r="1091" spans="2:6" x14ac:dyDescent="0.25">
      <c r="B1091" t="s">
        <v>1217</v>
      </c>
      <c r="C1091" t="s">
        <v>1032</v>
      </c>
      <c r="D1091" t="s">
        <v>1032</v>
      </c>
      <c r="E1091">
        <v>3016193</v>
      </c>
      <c r="F1091" t="s">
        <v>113</v>
      </c>
    </row>
    <row r="1092" spans="2:6" x14ac:dyDescent="0.25">
      <c r="B1092" t="s">
        <v>1218</v>
      </c>
      <c r="C1092" t="s">
        <v>1135</v>
      </c>
      <c r="D1092" t="s">
        <v>1135</v>
      </c>
      <c r="E1092">
        <v>3015171</v>
      </c>
      <c r="F1092" t="s">
        <v>958</v>
      </c>
    </row>
    <row r="1093" spans="2:6" x14ac:dyDescent="0.25">
      <c r="B1093" t="s">
        <v>1219</v>
      </c>
      <c r="C1093" t="s">
        <v>975</v>
      </c>
      <c r="D1093" t="s">
        <v>975</v>
      </c>
      <c r="E1093">
        <v>3015172</v>
      </c>
      <c r="F1093" t="s">
        <v>958</v>
      </c>
    </row>
    <row r="1094" spans="2:6" x14ac:dyDescent="0.25">
      <c r="B1094" t="s">
        <v>1220</v>
      </c>
      <c r="C1094" t="s">
        <v>1130</v>
      </c>
      <c r="D1094" t="s">
        <v>1130</v>
      </c>
      <c r="E1094">
        <v>3015173</v>
      </c>
      <c r="F1094" t="s">
        <v>958</v>
      </c>
    </row>
    <row r="1095" spans="2:6" x14ac:dyDescent="0.25">
      <c r="B1095" t="s">
        <v>1221</v>
      </c>
      <c r="C1095" t="s">
        <v>970</v>
      </c>
      <c r="D1095" t="s">
        <v>970</v>
      </c>
      <c r="E1095">
        <v>3015175</v>
      </c>
      <c r="F1095" t="s">
        <v>958</v>
      </c>
    </row>
    <row r="1096" spans="2:6" x14ac:dyDescent="0.25">
      <c r="B1096" t="s">
        <v>1222</v>
      </c>
      <c r="C1096" t="s">
        <v>937</v>
      </c>
      <c r="D1096" t="s">
        <v>937</v>
      </c>
      <c r="E1096">
        <v>3016033</v>
      </c>
      <c r="F1096" t="s">
        <v>113</v>
      </c>
    </row>
    <row r="1097" spans="2:6" x14ac:dyDescent="0.25">
      <c r="B1097" t="s">
        <v>1223</v>
      </c>
      <c r="C1097" t="s">
        <v>1125</v>
      </c>
      <c r="D1097" t="s">
        <v>1125</v>
      </c>
      <c r="E1097">
        <v>3015176</v>
      </c>
      <c r="F1097" t="s">
        <v>958</v>
      </c>
    </row>
    <row r="1098" spans="2:6" x14ac:dyDescent="0.25">
      <c r="B1098" t="s">
        <v>1224</v>
      </c>
      <c r="C1098" t="s">
        <v>1128</v>
      </c>
      <c r="D1098" t="s">
        <v>1128</v>
      </c>
      <c r="E1098">
        <v>3015178</v>
      </c>
      <c r="F1098" t="s">
        <v>958</v>
      </c>
    </row>
    <row r="1099" spans="2:6" x14ac:dyDescent="0.25">
      <c r="B1099" t="s">
        <v>1225</v>
      </c>
      <c r="C1099" t="s">
        <v>1055</v>
      </c>
      <c r="D1099" t="s">
        <v>1055</v>
      </c>
      <c r="E1099">
        <v>3015179</v>
      </c>
      <c r="F1099" t="s">
        <v>958</v>
      </c>
    </row>
    <row r="1100" spans="2:6" x14ac:dyDescent="0.25">
      <c r="B1100" t="s">
        <v>1226</v>
      </c>
      <c r="C1100" t="s">
        <v>1125</v>
      </c>
      <c r="D1100" t="s">
        <v>1125</v>
      </c>
      <c r="E1100">
        <v>3015182</v>
      </c>
      <c r="F1100" t="s">
        <v>958</v>
      </c>
    </row>
    <row r="1101" spans="2:6" x14ac:dyDescent="0.25">
      <c r="B1101" t="s">
        <v>1227</v>
      </c>
      <c r="C1101" t="s">
        <v>948</v>
      </c>
      <c r="D1101" t="s">
        <v>931</v>
      </c>
      <c r="E1101">
        <v>3016047</v>
      </c>
      <c r="F1101" t="s">
        <v>113</v>
      </c>
    </row>
    <row r="1102" spans="2:6" x14ac:dyDescent="0.25">
      <c r="B1102" t="s">
        <v>1228</v>
      </c>
      <c r="C1102" t="s">
        <v>952</v>
      </c>
      <c r="D1102" t="s">
        <v>952</v>
      </c>
      <c r="E1102">
        <v>3016183</v>
      </c>
      <c r="F1102" t="s">
        <v>113</v>
      </c>
    </row>
    <row r="1103" spans="2:6" x14ac:dyDescent="0.25">
      <c r="B1103" t="s">
        <v>1229</v>
      </c>
      <c r="C1103" t="s">
        <v>845</v>
      </c>
      <c r="D1103" t="s">
        <v>845</v>
      </c>
      <c r="E1103">
        <v>3016224</v>
      </c>
      <c r="F1103" t="s">
        <v>113</v>
      </c>
    </row>
    <row r="1104" spans="2:6" x14ac:dyDescent="0.25">
      <c r="B1104" t="s">
        <v>1230</v>
      </c>
      <c r="C1104" t="s">
        <v>929</v>
      </c>
      <c r="D1104" t="s">
        <v>1233</v>
      </c>
      <c r="E1104">
        <v>3016232</v>
      </c>
      <c r="F1104" t="s">
        <v>113</v>
      </c>
    </row>
    <row r="1105" spans="2:6" x14ac:dyDescent="0.25">
      <c r="B1105" t="s">
        <v>1231</v>
      </c>
      <c r="C1105" t="s">
        <v>943</v>
      </c>
      <c r="D1105" t="s">
        <v>943</v>
      </c>
      <c r="E1105">
        <v>3016240</v>
      </c>
      <c r="F1105" t="s">
        <v>113</v>
      </c>
    </row>
    <row r="1106" spans="2:6" x14ac:dyDescent="0.25">
      <c r="B1106" t="s">
        <v>1232</v>
      </c>
      <c r="C1106" t="s">
        <v>933</v>
      </c>
      <c r="D1106" t="s">
        <v>1271</v>
      </c>
      <c r="E1106">
        <v>3016241</v>
      </c>
      <c r="F1106" t="s">
        <v>113</v>
      </c>
    </row>
    <row r="1107" spans="2:6" x14ac:dyDescent="0.25">
      <c r="B1107" t="s">
        <v>1234</v>
      </c>
      <c r="C1107" t="s">
        <v>1233</v>
      </c>
      <c r="D1107" t="s">
        <v>948</v>
      </c>
      <c r="E1107">
        <v>3016243</v>
      </c>
      <c r="F1107" t="s">
        <v>113</v>
      </c>
    </row>
    <row r="1108" spans="2:6" x14ac:dyDescent="0.25">
      <c r="B1108" t="s">
        <v>1235</v>
      </c>
      <c r="C1108" t="s">
        <v>1032</v>
      </c>
      <c r="D1108" t="s">
        <v>1032</v>
      </c>
      <c r="E1108">
        <v>3016244</v>
      </c>
      <c r="F1108" t="s">
        <v>113</v>
      </c>
    </row>
    <row r="1109" spans="2:6" x14ac:dyDescent="0.25">
      <c r="B1109" t="s">
        <v>1236</v>
      </c>
      <c r="C1109" t="s">
        <v>931</v>
      </c>
      <c r="D1109" t="s">
        <v>933</v>
      </c>
      <c r="E1109">
        <v>3016245</v>
      </c>
      <c r="F1109" t="s">
        <v>113</v>
      </c>
    </row>
    <row r="1110" spans="2:6" x14ac:dyDescent="0.25">
      <c r="B1110" t="s">
        <v>1237</v>
      </c>
      <c r="C1110" t="s">
        <v>1157</v>
      </c>
      <c r="D1110" t="s">
        <v>1157</v>
      </c>
      <c r="E1110">
        <v>3016246</v>
      </c>
      <c r="F1110" t="s">
        <v>113</v>
      </c>
    </row>
    <row r="1111" spans="2:6" x14ac:dyDescent="0.25">
      <c r="B1111" t="s">
        <v>1238</v>
      </c>
      <c r="C1111" t="s">
        <v>1157</v>
      </c>
      <c r="D1111" t="s">
        <v>1157</v>
      </c>
      <c r="E1111">
        <v>3016247</v>
      </c>
      <c r="F1111" t="s">
        <v>113</v>
      </c>
    </row>
    <row r="1112" spans="2:6" x14ac:dyDescent="0.25">
      <c r="B1112" t="s">
        <v>1239</v>
      </c>
      <c r="C1112" t="s">
        <v>1157</v>
      </c>
      <c r="D1112" t="s">
        <v>1157</v>
      </c>
      <c r="E1112">
        <v>3016248</v>
      </c>
      <c r="F1112" t="s">
        <v>113</v>
      </c>
    </row>
    <row r="1113" spans="2:6" x14ac:dyDescent="0.25">
      <c r="B1113" t="s">
        <v>1240</v>
      </c>
      <c r="C1113" t="s">
        <v>111</v>
      </c>
      <c r="D1113" t="s">
        <v>111</v>
      </c>
      <c r="E1113">
        <v>3016251</v>
      </c>
      <c r="F1113" t="s">
        <v>113</v>
      </c>
    </row>
    <row r="1114" spans="2:6" x14ac:dyDescent="0.25">
      <c r="B1114" t="s">
        <v>1241</v>
      </c>
      <c r="C1114" t="s">
        <v>71</v>
      </c>
      <c r="D1114" t="s">
        <v>71</v>
      </c>
      <c r="E1114">
        <v>3013043</v>
      </c>
      <c r="F1114" t="s">
        <v>73</v>
      </c>
    </row>
    <row r="1115" spans="2:6" x14ac:dyDescent="0.25">
      <c r="B1115" t="s">
        <v>1242</v>
      </c>
      <c r="C1115" t="s">
        <v>1177</v>
      </c>
      <c r="D1115" t="s">
        <v>1177</v>
      </c>
      <c r="E1115">
        <v>3013061</v>
      </c>
      <c r="F1115" t="s">
        <v>73</v>
      </c>
    </row>
    <row r="1116" spans="2:6" x14ac:dyDescent="0.25">
      <c r="B1116" t="s">
        <v>1243</v>
      </c>
      <c r="C1116" t="s">
        <v>1164</v>
      </c>
      <c r="D1116" t="s">
        <v>1164</v>
      </c>
      <c r="E1116">
        <v>3013071</v>
      </c>
      <c r="F1116" t="s">
        <v>73</v>
      </c>
    </row>
    <row r="1117" spans="2:6" x14ac:dyDescent="0.25">
      <c r="B1117" t="s">
        <v>1244</v>
      </c>
      <c r="C1117" t="s">
        <v>1164</v>
      </c>
      <c r="D1117" t="s">
        <v>84</v>
      </c>
      <c r="E1117">
        <v>3013074</v>
      </c>
      <c r="F1117" t="s">
        <v>73</v>
      </c>
    </row>
    <row r="1118" spans="2:6" x14ac:dyDescent="0.25">
      <c r="B1118" t="s">
        <v>1245</v>
      </c>
      <c r="C1118" t="s">
        <v>1177</v>
      </c>
      <c r="D1118" t="s">
        <v>1177</v>
      </c>
      <c r="E1118">
        <v>3013075</v>
      </c>
      <c r="F1118" t="s">
        <v>73</v>
      </c>
    </row>
    <row r="1119" spans="2:6" x14ac:dyDescent="0.25">
      <c r="B1119" t="s">
        <v>1246</v>
      </c>
      <c r="C1119" t="s">
        <v>845</v>
      </c>
      <c r="D1119" t="s">
        <v>845</v>
      </c>
      <c r="E1119">
        <v>3016239</v>
      </c>
      <c r="F1119" t="s">
        <v>113</v>
      </c>
    </row>
    <row r="1120" spans="2:6" x14ac:dyDescent="0.25">
      <c r="B1120" t="s">
        <v>1247</v>
      </c>
      <c r="C1120" t="s">
        <v>75</v>
      </c>
      <c r="D1120" t="s">
        <v>75</v>
      </c>
      <c r="E1120">
        <v>3013055</v>
      </c>
      <c r="F1120" t="s">
        <v>73</v>
      </c>
    </row>
    <row r="1121" spans="2:6" x14ac:dyDescent="0.25">
      <c r="B1121" t="s">
        <v>1248</v>
      </c>
      <c r="C1121" t="s">
        <v>86</v>
      </c>
      <c r="D1121" t="s">
        <v>86</v>
      </c>
      <c r="E1121">
        <v>3013058</v>
      </c>
      <c r="F1121" t="s">
        <v>73</v>
      </c>
    </row>
    <row r="1122" spans="2:6" x14ac:dyDescent="0.25">
      <c r="B1122" t="s">
        <v>1249</v>
      </c>
      <c r="C1122" t="s">
        <v>1164</v>
      </c>
      <c r="D1122" t="s">
        <v>1164</v>
      </c>
      <c r="E1122">
        <v>3013077</v>
      </c>
      <c r="F1122" t="s">
        <v>73</v>
      </c>
    </row>
    <row r="1123" spans="2:6" x14ac:dyDescent="0.25">
      <c r="B1123" t="s">
        <v>1250</v>
      </c>
      <c r="C1123" t="s">
        <v>1164</v>
      </c>
      <c r="D1123" t="s">
        <v>1164</v>
      </c>
      <c r="E1123">
        <v>3013083</v>
      </c>
      <c r="F1123" t="s">
        <v>73</v>
      </c>
    </row>
    <row r="1124" spans="2:6" x14ac:dyDescent="0.25">
      <c r="B1124" t="s">
        <v>1251</v>
      </c>
      <c r="C1124" t="s">
        <v>71</v>
      </c>
      <c r="D1124" t="s">
        <v>71</v>
      </c>
      <c r="E1124">
        <v>3013084</v>
      </c>
      <c r="F1124" t="s">
        <v>73</v>
      </c>
    </row>
    <row r="1125" spans="2:6" x14ac:dyDescent="0.25">
      <c r="B1125" t="s">
        <v>1252</v>
      </c>
      <c r="C1125" t="s">
        <v>1164</v>
      </c>
      <c r="D1125" t="s">
        <v>1164</v>
      </c>
      <c r="E1125">
        <v>3013085</v>
      </c>
      <c r="F1125" t="s">
        <v>73</v>
      </c>
    </row>
    <row r="1126" spans="2:6" x14ac:dyDescent="0.25">
      <c r="B1126" t="s">
        <v>1253</v>
      </c>
      <c r="C1126" t="s">
        <v>84</v>
      </c>
      <c r="D1126" t="s">
        <v>84</v>
      </c>
      <c r="E1126">
        <v>3013087</v>
      </c>
      <c r="F1126" t="s">
        <v>73</v>
      </c>
    </row>
    <row r="1127" spans="2:6" x14ac:dyDescent="0.25">
      <c r="B1127" t="s">
        <v>1254</v>
      </c>
      <c r="C1127" t="s">
        <v>1164</v>
      </c>
      <c r="D1127" t="s">
        <v>1164</v>
      </c>
      <c r="E1127">
        <v>3013089</v>
      </c>
      <c r="F1127" t="s">
        <v>73</v>
      </c>
    </row>
    <row r="1128" spans="2:6" x14ac:dyDescent="0.25">
      <c r="B1128" t="s">
        <v>1255</v>
      </c>
      <c r="C1128" t="s">
        <v>1164</v>
      </c>
      <c r="D1128" t="s">
        <v>1164</v>
      </c>
      <c r="E1128">
        <v>3013090</v>
      </c>
      <c r="F1128" t="s">
        <v>73</v>
      </c>
    </row>
    <row r="1129" spans="2:6" x14ac:dyDescent="0.25">
      <c r="B1129" t="s">
        <v>1256</v>
      </c>
      <c r="C1129" t="s">
        <v>1164</v>
      </c>
      <c r="D1129" t="s">
        <v>1164</v>
      </c>
      <c r="E1129">
        <v>3013092</v>
      </c>
      <c r="F1129" t="s">
        <v>73</v>
      </c>
    </row>
    <row r="1130" spans="2:6" x14ac:dyDescent="0.25">
      <c r="B1130" t="s">
        <v>1257</v>
      </c>
      <c r="C1130" t="s">
        <v>71</v>
      </c>
      <c r="D1130" t="s">
        <v>71</v>
      </c>
      <c r="E1130">
        <v>3013095</v>
      </c>
      <c r="F1130" t="s">
        <v>73</v>
      </c>
    </row>
    <row r="1131" spans="2:6" x14ac:dyDescent="0.25">
      <c r="B1131" t="s">
        <v>1258</v>
      </c>
      <c r="C1131" t="s">
        <v>86</v>
      </c>
      <c r="D1131" t="s">
        <v>86</v>
      </c>
      <c r="E1131">
        <v>3013098</v>
      </c>
      <c r="F1131" t="s">
        <v>73</v>
      </c>
    </row>
    <row r="1132" spans="2:6" x14ac:dyDescent="0.25">
      <c r="B1132" t="s">
        <v>1259</v>
      </c>
      <c r="C1132" t="s">
        <v>75</v>
      </c>
      <c r="D1132" t="s">
        <v>75</v>
      </c>
      <c r="E1132">
        <v>3013099</v>
      </c>
      <c r="F1132" t="s">
        <v>73</v>
      </c>
    </row>
    <row r="1133" spans="2:6" x14ac:dyDescent="0.25">
      <c r="B1133" t="s">
        <v>1260</v>
      </c>
      <c r="C1133" t="s">
        <v>75</v>
      </c>
      <c r="D1133" t="s">
        <v>75</v>
      </c>
      <c r="E1133">
        <v>3013100</v>
      </c>
      <c r="F1133" t="s">
        <v>73</v>
      </c>
    </row>
    <row r="1134" spans="2:6" x14ac:dyDescent="0.25">
      <c r="B1134" t="s">
        <v>1261</v>
      </c>
      <c r="C1134" t="s">
        <v>71</v>
      </c>
      <c r="D1134" t="s">
        <v>71</v>
      </c>
      <c r="E1134">
        <v>3013101</v>
      </c>
      <c r="F1134" t="s">
        <v>73</v>
      </c>
    </row>
    <row r="1135" spans="2:6" x14ac:dyDescent="0.25">
      <c r="B1135" t="s">
        <v>1262</v>
      </c>
      <c r="C1135" t="s">
        <v>75</v>
      </c>
      <c r="D1135" t="s">
        <v>75</v>
      </c>
      <c r="E1135">
        <v>3013102</v>
      </c>
      <c r="F1135" t="s">
        <v>73</v>
      </c>
    </row>
    <row r="1136" spans="2:6" x14ac:dyDescent="0.25">
      <c r="B1136" t="s">
        <v>1263</v>
      </c>
      <c r="C1136" t="s">
        <v>970</v>
      </c>
      <c r="D1136" t="s">
        <v>970</v>
      </c>
      <c r="E1136">
        <v>3015242</v>
      </c>
      <c r="F1136" t="s">
        <v>958</v>
      </c>
    </row>
    <row r="1137" spans="2:6" x14ac:dyDescent="0.25">
      <c r="B1137" t="s">
        <v>1264</v>
      </c>
      <c r="C1137" t="s">
        <v>1101</v>
      </c>
      <c r="D1137" t="s">
        <v>1101</v>
      </c>
      <c r="E1137">
        <v>3015250</v>
      </c>
      <c r="F1137" t="s">
        <v>958</v>
      </c>
    </row>
    <row r="1138" spans="2:6" x14ac:dyDescent="0.25">
      <c r="B1138" t="s">
        <v>1265</v>
      </c>
      <c r="C1138" t="s">
        <v>943</v>
      </c>
      <c r="D1138" t="s">
        <v>943</v>
      </c>
      <c r="E1138">
        <v>3016008</v>
      </c>
      <c r="F1138" t="s">
        <v>113</v>
      </c>
    </row>
    <row r="1139" spans="2:6" x14ac:dyDescent="0.25">
      <c r="B1139" t="s">
        <v>1266</v>
      </c>
      <c r="C1139" t="s">
        <v>111</v>
      </c>
      <c r="D1139" t="s">
        <v>111</v>
      </c>
      <c r="E1139">
        <v>3016009</v>
      </c>
      <c r="F1139" t="s">
        <v>113</v>
      </c>
    </row>
    <row r="1140" spans="2:6" x14ac:dyDescent="0.25">
      <c r="B1140" t="s">
        <v>1267</v>
      </c>
      <c r="C1140" t="s">
        <v>929</v>
      </c>
      <c r="D1140" t="s">
        <v>1233</v>
      </c>
      <c r="E1140">
        <v>3016011</v>
      </c>
      <c r="F1140" t="s">
        <v>113</v>
      </c>
    </row>
    <row r="1141" spans="2:6" x14ac:dyDescent="0.25">
      <c r="B1141" t="s">
        <v>1268</v>
      </c>
      <c r="C1141" t="s">
        <v>82</v>
      </c>
      <c r="D1141" t="s">
        <v>58</v>
      </c>
      <c r="E1141">
        <v>3015248</v>
      </c>
      <c r="F1141" t="s">
        <v>958</v>
      </c>
    </row>
    <row r="1142" spans="2:6" x14ac:dyDescent="0.25">
      <c r="B1142" t="s">
        <v>1269</v>
      </c>
      <c r="C1142" t="s">
        <v>933</v>
      </c>
      <c r="D1142" t="s">
        <v>1271</v>
      </c>
      <c r="E1142">
        <v>3016012</v>
      </c>
      <c r="F1142" t="s">
        <v>113</v>
      </c>
    </row>
    <row r="1143" spans="2:6" x14ac:dyDescent="0.25">
      <c r="B1143" t="s">
        <v>1270</v>
      </c>
      <c r="C1143" t="s">
        <v>941</v>
      </c>
      <c r="D1143" t="s">
        <v>941</v>
      </c>
      <c r="E1143">
        <v>3016014</v>
      </c>
      <c r="F1143" t="s">
        <v>113</v>
      </c>
    </row>
    <row r="1144" spans="2:6" x14ac:dyDescent="0.25">
      <c r="B1144" t="s">
        <v>1272</v>
      </c>
      <c r="C1144" t="s">
        <v>1271</v>
      </c>
      <c r="D1144" t="s">
        <v>943</v>
      </c>
      <c r="E1144">
        <v>3016015</v>
      </c>
      <c r="F1144" t="s">
        <v>113</v>
      </c>
    </row>
    <row r="1145" spans="2:6" x14ac:dyDescent="0.25">
      <c r="B1145" t="s">
        <v>1273</v>
      </c>
      <c r="C1145" t="s">
        <v>1233</v>
      </c>
      <c r="D1145" t="s">
        <v>948</v>
      </c>
      <c r="E1145">
        <v>3016017</v>
      </c>
      <c r="F1145" t="s">
        <v>113</v>
      </c>
    </row>
    <row r="1146" spans="2:6" x14ac:dyDescent="0.25">
      <c r="B1146" t="s">
        <v>1274</v>
      </c>
      <c r="C1146" t="s">
        <v>931</v>
      </c>
      <c r="D1146" t="s">
        <v>933</v>
      </c>
      <c r="E1146">
        <v>3016018</v>
      </c>
      <c r="F1146" t="s">
        <v>113</v>
      </c>
    </row>
    <row r="1147" spans="2:6" x14ac:dyDescent="0.25">
      <c r="B1147" t="s">
        <v>1275</v>
      </c>
      <c r="C1147" t="s">
        <v>1032</v>
      </c>
      <c r="D1147" t="s">
        <v>1032</v>
      </c>
      <c r="E1147">
        <v>3016242</v>
      </c>
      <c r="F1147" t="s">
        <v>113</v>
      </c>
    </row>
    <row r="1148" spans="2:6" x14ac:dyDescent="0.25">
      <c r="B1148" t="s">
        <v>1276</v>
      </c>
      <c r="C1148" t="s">
        <v>1157</v>
      </c>
      <c r="D1148" t="s">
        <v>1157</v>
      </c>
      <c r="E1148">
        <v>3016253</v>
      </c>
      <c r="F1148" t="s">
        <v>113</v>
      </c>
    </row>
    <row r="1149" spans="2:6" x14ac:dyDescent="0.25">
      <c r="B1149" t="s">
        <v>1277</v>
      </c>
      <c r="C1149" t="s">
        <v>668</v>
      </c>
      <c r="D1149" t="s">
        <v>2001</v>
      </c>
      <c r="E1149">
        <v>3017002</v>
      </c>
      <c r="F1149" t="s">
        <v>116</v>
      </c>
    </row>
    <row r="1150" spans="2:6" x14ac:dyDescent="0.25">
      <c r="B1150" t="s">
        <v>1278</v>
      </c>
      <c r="C1150" t="s">
        <v>737</v>
      </c>
      <c r="D1150" t="s">
        <v>668</v>
      </c>
      <c r="E1150">
        <v>3017003</v>
      </c>
      <c r="F1150" t="s">
        <v>116</v>
      </c>
    </row>
    <row r="1151" spans="2:6" x14ac:dyDescent="0.25">
      <c r="B1151" t="s">
        <v>1279</v>
      </c>
      <c r="C1151" t="s">
        <v>676</v>
      </c>
      <c r="D1151" t="s">
        <v>676</v>
      </c>
      <c r="E1151">
        <v>3017004</v>
      </c>
      <c r="F1151" t="s">
        <v>116</v>
      </c>
    </row>
    <row r="1152" spans="2:6" x14ac:dyDescent="0.25">
      <c r="B1152" t="s">
        <v>1280</v>
      </c>
      <c r="C1152" t="s">
        <v>737</v>
      </c>
      <c r="D1152" t="s">
        <v>668</v>
      </c>
      <c r="E1152">
        <v>3017005</v>
      </c>
      <c r="F1152" t="s">
        <v>116</v>
      </c>
    </row>
    <row r="1153" spans="2:6" x14ac:dyDescent="0.25">
      <c r="B1153" t="s">
        <v>1281</v>
      </c>
      <c r="C1153" t="s">
        <v>223</v>
      </c>
      <c r="D1153" t="s">
        <v>228</v>
      </c>
      <c r="E1153">
        <v>3017006</v>
      </c>
      <c r="F1153" t="s">
        <v>116</v>
      </c>
    </row>
    <row r="1154" spans="2:6" x14ac:dyDescent="0.25">
      <c r="B1154" t="s">
        <v>1282</v>
      </c>
      <c r="C1154" t="s">
        <v>845</v>
      </c>
      <c r="D1154" t="s">
        <v>845</v>
      </c>
      <c r="E1154">
        <v>3016007</v>
      </c>
      <c r="F1154" t="s">
        <v>113</v>
      </c>
    </row>
    <row r="1155" spans="2:6" x14ac:dyDescent="0.25">
      <c r="B1155" t="s">
        <v>1283</v>
      </c>
      <c r="C1155" t="s">
        <v>223</v>
      </c>
      <c r="D1155" t="s">
        <v>228</v>
      </c>
      <c r="E1155">
        <v>3017007</v>
      </c>
      <c r="F1155" t="s">
        <v>116</v>
      </c>
    </row>
    <row r="1156" spans="2:6" x14ac:dyDescent="0.25">
      <c r="B1156" t="s">
        <v>1284</v>
      </c>
      <c r="C1156" t="s">
        <v>737</v>
      </c>
      <c r="D1156" t="s">
        <v>668</v>
      </c>
      <c r="E1156">
        <v>3017010</v>
      </c>
      <c r="F1156" t="s">
        <v>116</v>
      </c>
    </row>
    <row r="1157" spans="2:6" x14ac:dyDescent="0.25">
      <c r="B1157" t="s">
        <v>1285</v>
      </c>
      <c r="C1157" t="s">
        <v>737</v>
      </c>
      <c r="D1157" t="s">
        <v>668</v>
      </c>
      <c r="E1157">
        <v>3017012</v>
      </c>
      <c r="F1157" t="s">
        <v>116</v>
      </c>
    </row>
    <row r="1158" spans="2:6" x14ac:dyDescent="0.25">
      <c r="B1158" t="s">
        <v>1286</v>
      </c>
      <c r="C1158" t="s">
        <v>114</v>
      </c>
      <c r="D1158" t="s">
        <v>114</v>
      </c>
      <c r="E1158">
        <v>3017016</v>
      </c>
      <c r="F1158" t="s">
        <v>116</v>
      </c>
    </row>
    <row r="1159" spans="2:6" x14ac:dyDescent="0.25">
      <c r="B1159" t="s">
        <v>1287</v>
      </c>
      <c r="C1159" t="s">
        <v>223</v>
      </c>
      <c r="D1159" t="s">
        <v>228</v>
      </c>
      <c r="E1159">
        <v>3017017</v>
      </c>
      <c r="F1159" t="s">
        <v>116</v>
      </c>
    </row>
    <row r="1160" spans="2:6" x14ac:dyDescent="0.25">
      <c r="B1160" t="s">
        <v>1288</v>
      </c>
      <c r="C1160" t="s">
        <v>223</v>
      </c>
      <c r="D1160" t="s">
        <v>228</v>
      </c>
      <c r="E1160">
        <v>3017018</v>
      </c>
      <c r="F1160" t="s">
        <v>116</v>
      </c>
    </row>
    <row r="1161" spans="2:6" x14ac:dyDescent="0.25">
      <c r="B1161" t="s">
        <v>1289</v>
      </c>
      <c r="C1161" t="s">
        <v>35</v>
      </c>
      <c r="D1161" t="s">
        <v>35</v>
      </c>
      <c r="E1161">
        <v>3012029</v>
      </c>
      <c r="F1161" t="s">
        <v>27</v>
      </c>
    </row>
    <row r="1162" spans="2:6" x14ac:dyDescent="0.25">
      <c r="B1162" t="s">
        <v>1290</v>
      </c>
      <c r="C1162" t="s">
        <v>25</v>
      </c>
      <c r="D1162" t="s">
        <v>25</v>
      </c>
      <c r="E1162">
        <v>3012030</v>
      </c>
      <c r="F1162" t="s">
        <v>27</v>
      </c>
    </row>
    <row r="1163" spans="2:6" x14ac:dyDescent="0.25">
      <c r="B1163" t="s">
        <v>1291</v>
      </c>
      <c r="C1163" t="s">
        <v>44</v>
      </c>
      <c r="D1163" t="s">
        <v>127</v>
      </c>
      <c r="E1163">
        <v>3015219</v>
      </c>
      <c r="F1163" t="s">
        <v>958</v>
      </c>
    </row>
    <row r="1164" spans="2:6" x14ac:dyDescent="0.25">
      <c r="B1164" t="s">
        <v>1292</v>
      </c>
      <c r="C1164" t="s">
        <v>39</v>
      </c>
      <c r="D1164" t="s">
        <v>39</v>
      </c>
      <c r="E1164">
        <v>3015191</v>
      </c>
      <c r="F1164" t="s">
        <v>958</v>
      </c>
    </row>
    <row r="1165" spans="2:6" x14ac:dyDescent="0.25">
      <c r="B1165" t="s">
        <v>1293</v>
      </c>
      <c r="C1165" t="s">
        <v>965</v>
      </c>
      <c r="D1165" t="s">
        <v>965</v>
      </c>
      <c r="E1165">
        <v>3015192</v>
      </c>
      <c r="F1165" t="s">
        <v>958</v>
      </c>
    </row>
    <row r="1166" spans="2:6" x14ac:dyDescent="0.25">
      <c r="B1166" t="s">
        <v>1294</v>
      </c>
      <c r="C1166" t="s">
        <v>1128</v>
      </c>
      <c r="D1166" t="s">
        <v>1128</v>
      </c>
      <c r="E1166">
        <v>3015224</v>
      </c>
      <c r="F1166" t="s">
        <v>958</v>
      </c>
    </row>
    <row r="1167" spans="2:6" x14ac:dyDescent="0.25">
      <c r="B1167" t="s">
        <v>1295</v>
      </c>
      <c r="C1167" t="s">
        <v>82</v>
      </c>
      <c r="D1167" t="s">
        <v>58</v>
      </c>
      <c r="E1167">
        <v>3015226</v>
      </c>
      <c r="F1167" t="s">
        <v>958</v>
      </c>
    </row>
    <row r="1168" spans="2:6" x14ac:dyDescent="0.25">
      <c r="B1168" t="s">
        <v>1296</v>
      </c>
      <c r="C1168" t="s">
        <v>1125</v>
      </c>
      <c r="D1168" t="s">
        <v>1125</v>
      </c>
      <c r="E1168">
        <v>3015229</v>
      </c>
      <c r="F1168" t="s">
        <v>958</v>
      </c>
    </row>
    <row r="1169" spans="2:6" x14ac:dyDescent="0.25">
      <c r="B1169" t="s">
        <v>1297</v>
      </c>
      <c r="C1169" t="s">
        <v>44</v>
      </c>
      <c r="D1169" t="s">
        <v>127</v>
      </c>
      <c r="E1169">
        <v>3015230</v>
      </c>
      <c r="F1169" t="s">
        <v>958</v>
      </c>
    </row>
    <row r="1170" spans="2:6" x14ac:dyDescent="0.25">
      <c r="B1170" t="s">
        <v>1298</v>
      </c>
      <c r="C1170" t="s">
        <v>972</v>
      </c>
      <c r="D1170" t="s">
        <v>972</v>
      </c>
      <c r="E1170">
        <v>3015235</v>
      </c>
      <c r="F1170" t="s">
        <v>958</v>
      </c>
    </row>
    <row r="1171" spans="2:6" x14ac:dyDescent="0.25">
      <c r="B1171" t="s">
        <v>1299</v>
      </c>
      <c r="C1171" t="s">
        <v>960</v>
      </c>
      <c r="D1171" t="s">
        <v>960</v>
      </c>
      <c r="E1171">
        <v>3015236</v>
      </c>
      <c r="F1171" t="s">
        <v>958</v>
      </c>
    </row>
    <row r="1172" spans="2:6" x14ac:dyDescent="0.25">
      <c r="B1172" t="s">
        <v>1300</v>
      </c>
      <c r="C1172" t="s">
        <v>970</v>
      </c>
      <c r="D1172" t="s">
        <v>970</v>
      </c>
      <c r="E1172">
        <v>3015237</v>
      </c>
      <c r="F1172" t="s">
        <v>958</v>
      </c>
    </row>
    <row r="1173" spans="2:6" x14ac:dyDescent="0.25">
      <c r="B1173" t="s">
        <v>1301</v>
      </c>
      <c r="C1173" t="s">
        <v>967</v>
      </c>
      <c r="D1173" t="s">
        <v>967</v>
      </c>
      <c r="E1173">
        <v>3015243</v>
      </c>
      <c r="F1173" t="s">
        <v>958</v>
      </c>
    </row>
    <row r="1174" spans="2:6" x14ac:dyDescent="0.25">
      <c r="B1174" t="s">
        <v>1302</v>
      </c>
      <c r="C1174" t="s">
        <v>972</v>
      </c>
      <c r="D1174" t="s">
        <v>972</v>
      </c>
      <c r="E1174">
        <v>3015246</v>
      </c>
      <c r="F1174" t="s">
        <v>958</v>
      </c>
    </row>
    <row r="1175" spans="2:6" x14ac:dyDescent="0.25">
      <c r="B1175" t="s">
        <v>1303</v>
      </c>
      <c r="C1175" t="s">
        <v>1130</v>
      </c>
      <c r="D1175" t="s">
        <v>1130</v>
      </c>
      <c r="E1175">
        <v>3015247</v>
      </c>
      <c r="F1175" t="s">
        <v>958</v>
      </c>
    </row>
    <row r="1176" spans="2:6" x14ac:dyDescent="0.25">
      <c r="B1176" t="s">
        <v>1304</v>
      </c>
      <c r="C1176" t="s">
        <v>82</v>
      </c>
      <c r="D1176" t="s">
        <v>58</v>
      </c>
      <c r="E1176">
        <v>3015249</v>
      </c>
      <c r="F1176" t="s">
        <v>958</v>
      </c>
    </row>
    <row r="1177" spans="2:6" x14ac:dyDescent="0.25">
      <c r="B1177" t="s">
        <v>1305</v>
      </c>
      <c r="C1177" t="s">
        <v>937</v>
      </c>
      <c r="D1177" t="s">
        <v>937</v>
      </c>
      <c r="E1177">
        <v>3016001</v>
      </c>
      <c r="F1177" t="s">
        <v>113</v>
      </c>
    </row>
    <row r="1178" spans="2:6" x14ac:dyDescent="0.25">
      <c r="B1178" t="s">
        <v>1306</v>
      </c>
      <c r="C1178" t="s">
        <v>937</v>
      </c>
      <c r="D1178" t="s">
        <v>937</v>
      </c>
      <c r="E1178">
        <v>3016002</v>
      </c>
      <c r="F1178" t="s">
        <v>113</v>
      </c>
    </row>
    <row r="1179" spans="2:6" x14ac:dyDescent="0.25">
      <c r="B1179" t="s">
        <v>1307</v>
      </c>
      <c r="C1179" t="s">
        <v>931</v>
      </c>
      <c r="D1179" t="s">
        <v>933</v>
      </c>
      <c r="E1179">
        <v>3016003</v>
      </c>
      <c r="F1179" t="s">
        <v>113</v>
      </c>
    </row>
    <row r="1180" spans="2:6" x14ac:dyDescent="0.25">
      <c r="B1180" t="s">
        <v>1308</v>
      </c>
      <c r="C1180" t="s">
        <v>943</v>
      </c>
      <c r="D1180" t="s">
        <v>943</v>
      </c>
      <c r="E1180">
        <v>3016004</v>
      </c>
      <c r="F1180" t="s">
        <v>113</v>
      </c>
    </row>
    <row r="1181" spans="2:6" x14ac:dyDescent="0.25">
      <c r="B1181" t="s">
        <v>1309</v>
      </c>
      <c r="C1181" t="s">
        <v>845</v>
      </c>
      <c r="D1181" t="s">
        <v>845</v>
      </c>
      <c r="E1181">
        <v>3016006</v>
      </c>
      <c r="F1181" t="s">
        <v>113</v>
      </c>
    </row>
    <row r="1182" spans="2:6" x14ac:dyDescent="0.25">
      <c r="B1182" t="s">
        <v>1310</v>
      </c>
      <c r="C1182" t="s">
        <v>111</v>
      </c>
      <c r="D1182" t="s">
        <v>111</v>
      </c>
      <c r="E1182">
        <v>3016220</v>
      </c>
      <c r="F1182" t="s">
        <v>113</v>
      </c>
    </row>
    <row r="1183" spans="2:6" x14ac:dyDescent="0.25">
      <c r="B1183" t="s">
        <v>1311</v>
      </c>
      <c r="C1183" t="s">
        <v>933</v>
      </c>
      <c r="D1183" t="s">
        <v>1271</v>
      </c>
      <c r="E1183">
        <v>3016225</v>
      </c>
      <c r="F1183" t="s">
        <v>113</v>
      </c>
    </row>
    <row r="1184" spans="2:6" x14ac:dyDescent="0.25">
      <c r="B1184" t="s">
        <v>1312</v>
      </c>
      <c r="C1184" t="s">
        <v>941</v>
      </c>
      <c r="D1184" t="s">
        <v>941</v>
      </c>
      <c r="E1184">
        <v>3016226</v>
      </c>
      <c r="F1184" t="s">
        <v>113</v>
      </c>
    </row>
    <row r="1185" spans="2:6" x14ac:dyDescent="0.25">
      <c r="B1185" t="s">
        <v>1313</v>
      </c>
      <c r="C1185" t="s">
        <v>941</v>
      </c>
      <c r="D1185" t="s">
        <v>941</v>
      </c>
      <c r="E1185">
        <v>3016227</v>
      </c>
      <c r="F1185" t="s">
        <v>113</v>
      </c>
    </row>
    <row r="1186" spans="2:6" x14ac:dyDescent="0.25">
      <c r="B1186" t="s">
        <v>1314</v>
      </c>
      <c r="C1186" t="s">
        <v>941</v>
      </c>
      <c r="D1186" t="s">
        <v>941</v>
      </c>
      <c r="E1186">
        <v>3016229</v>
      </c>
      <c r="F1186" t="s">
        <v>113</v>
      </c>
    </row>
    <row r="1187" spans="2:6" x14ac:dyDescent="0.25">
      <c r="B1187" t="s">
        <v>1315</v>
      </c>
      <c r="C1187" t="s">
        <v>941</v>
      </c>
      <c r="D1187" t="s">
        <v>941</v>
      </c>
      <c r="E1187">
        <v>3016230</v>
      </c>
      <c r="F1187" t="s">
        <v>113</v>
      </c>
    </row>
    <row r="1188" spans="2:6" x14ac:dyDescent="0.25">
      <c r="B1188" t="s">
        <v>1316</v>
      </c>
      <c r="C1188" t="s">
        <v>929</v>
      </c>
      <c r="D1188" t="s">
        <v>1233</v>
      </c>
      <c r="E1188">
        <v>3016233</v>
      </c>
      <c r="F1188" t="s">
        <v>113</v>
      </c>
    </row>
    <row r="1189" spans="2:6" x14ac:dyDescent="0.25">
      <c r="B1189" t="s">
        <v>1317</v>
      </c>
      <c r="C1189" t="s">
        <v>943</v>
      </c>
      <c r="D1189" t="s">
        <v>943</v>
      </c>
      <c r="E1189">
        <v>3016234</v>
      </c>
      <c r="F1189" t="s">
        <v>113</v>
      </c>
    </row>
    <row r="1190" spans="2:6" x14ac:dyDescent="0.25">
      <c r="B1190" t="s">
        <v>1318</v>
      </c>
      <c r="C1190" t="s">
        <v>1032</v>
      </c>
      <c r="D1190" t="s">
        <v>1032</v>
      </c>
      <c r="E1190">
        <v>3016235</v>
      </c>
      <c r="F1190" t="s">
        <v>113</v>
      </c>
    </row>
    <row r="1191" spans="2:6" x14ac:dyDescent="0.25">
      <c r="B1191" t="s">
        <v>1319</v>
      </c>
      <c r="C1191" t="s">
        <v>937</v>
      </c>
      <c r="D1191" t="s">
        <v>937</v>
      </c>
      <c r="E1191">
        <v>3016236</v>
      </c>
      <c r="F1191" t="s">
        <v>113</v>
      </c>
    </row>
    <row r="1192" spans="2:6" x14ac:dyDescent="0.25">
      <c r="B1192" t="s">
        <v>1320</v>
      </c>
      <c r="C1192" t="s">
        <v>1032</v>
      </c>
      <c r="D1192" t="s">
        <v>1032</v>
      </c>
      <c r="E1192">
        <v>3016237</v>
      </c>
      <c r="F1192" t="s">
        <v>113</v>
      </c>
    </row>
    <row r="1193" spans="2:6" x14ac:dyDescent="0.25">
      <c r="B1193" t="s">
        <v>1321</v>
      </c>
      <c r="C1193" t="s">
        <v>1164</v>
      </c>
      <c r="D1193" t="s">
        <v>1164</v>
      </c>
      <c r="E1193">
        <v>3013207</v>
      </c>
      <c r="F1193" t="s">
        <v>73</v>
      </c>
    </row>
    <row r="1194" spans="2:6" x14ac:dyDescent="0.25">
      <c r="B1194" t="s">
        <v>1322</v>
      </c>
      <c r="C1194" t="s">
        <v>84</v>
      </c>
      <c r="D1194" t="s">
        <v>84</v>
      </c>
      <c r="E1194">
        <v>3013211</v>
      </c>
      <c r="F1194" t="s">
        <v>73</v>
      </c>
    </row>
    <row r="1195" spans="2:6" x14ac:dyDescent="0.25">
      <c r="B1195" t="s">
        <v>1323</v>
      </c>
      <c r="C1195" t="s">
        <v>86</v>
      </c>
      <c r="D1195" t="s">
        <v>86</v>
      </c>
      <c r="E1195">
        <v>3013192</v>
      </c>
      <c r="F1195" t="s">
        <v>73</v>
      </c>
    </row>
    <row r="1196" spans="2:6" x14ac:dyDescent="0.25">
      <c r="B1196" t="s">
        <v>1324</v>
      </c>
      <c r="C1196" t="s">
        <v>71</v>
      </c>
      <c r="D1196" t="s">
        <v>71</v>
      </c>
      <c r="E1196">
        <v>3013212</v>
      </c>
      <c r="F1196" t="s">
        <v>73</v>
      </c>
    </row>
    <row r="1197" spans="2:6" x14ac:dyDescent="0.25">
      <c r="B1197" t="s">
        <v>1325</v>
      </c>
      <c r="C1197" t="s">
        <v>75</v>
      </c>
      <c r="D1197" t="s">
        <v>75</v>
      </c>
      <c r="E1197">
        <v>3013215</v>
      </c>
      <c r="F1197" t="s">
        <v>73</v>
      </c>
    </row>
    <row r="1198" spans="2:6" x14ac:dyDescent="0.25">
      <c r="B1198" t="s">
        <v>1326</v>
      </c>
      <c r="C1198" t="s">
        <v>1164</v>
      </c>
      <c r="D1198" t="s">
        <v>1164</v>
      </c>
      <c r="E1198">
        <v>3013216</v>
      </c>
      <c r="F1198" t="s">
        <v>73</v>
      </c>
    </row>
    <row r="1199" spans="2:6" x14ac:dyDescent="0.25">
      <c r="B1199" t="s">
        <v>1327</v>
      </c>
      <c r="C1199" t="s">
        <v>86</v>
      </c>
      <c r="D1199" t="s">
        <v>86</v>
      </c>
      <c r="E1199">
        <v>3013217</v>
      </c>
      <c r="F1199" t="s">
        <v>73</v>
      </c>
    </row>
    <row r="1200" spans="2:6" x14ac:dyDescent="0.25">
      <c r="B1200" t="s">
        <v>1328</v>
      </c>
      <c r="C1200" t="s">
        <v>1164</v>
      </c>
      <c r="D1200" t="s">
        <v>1164</v>
      </c>
      <c r="E1200">
        <v>3013218</v>
      </c>
      <c r="F1200" t="s">
        <v>73</v>
      </c>
    </row>
    <row r="1201" spans="2:6" x14ac:dyDescent="0.25">
      <c r="B1201" t="s">
        <v>1329</v>
      </c>
      <c r="C1201" t="s">
        <v>71</v>
      </c>
      <c r="D1201" t="s">
        <v>71</v>
      </c>
      <c r="E1201">
        <v>3013222</v>
      </c>
      <c r="F1201" t="s">
        <v>73</v>
      </c>
    </row>
    <row r="1202" spans="2:6" x14ac:dyDescent="0.25">
      <c r="B1202" t="s">
        <v>1330</v>
      </c>
      <c r="C1202" t="s">
        <v>1177</v>
      </c>
      <c r="D1202" t="s">
        <v>1177</v>
      </c>
      <c r="E1202">
        <v>3013223</v>
      </c>
      <c r="F1202" t="s">
        <v>73</v>
      </c>
    </row>
    <row r="1203" spans="2:6" x14ac:dyDescent="0.25">
      <c r="B1203" t="s">
        <v>1331</v>
      </c>
      <c r="C1203" t="s">
        <v>1164</v>
      </c>
      <c r="D1203" t="s">
        <v>1164</v>
      </c>
      <c r="E1203">
        <v>3013226</v>
      </c>
      <c r="F1203" t="s">
        <v>73</v>
      </c>
    </row>
    <row r="1204" spans="2:6" x14ac:dyDescent="0.25">
      <c r="B1204" t="s">
        <v>1332</v>
      </c>
      <c r="C1204" t="s">
        <v>75</v>
      </c>
      <c r="D1204" t="s">
        <v>75</v>
      </c>
      <c r="E1204">
        <v>3013227</v>
      </c>
      <c r="F1204" t="s">
        <v>73</v>
      </c>
    </row>
    <row r="1205" spans="2:6" x14ac:dyDescent="0.25">
      <c r="B1205" t="s">
        <v>1333</v>
      </c>
      <c r="C1205" t="s">
        <v>75</v>
      </c>
      <c r="D1205" t="s">
        <v>75</v>
      </c>
      <c r="E1205">
        <v>3013228</v>
      </c>
      <c r="F1205" t="s">
        <v>73</v>
      </c>
    </row>
    <row r="1206" spans="2:6" x14ac:dyDescent="0.25">
      <c r="B1206" t="s">
        <v>1334</v>
      </c>
      <c r="C1206" t="s">
        <v>75</v>
      </c>
      <c r="D1206" t="s">
        <v>75</v>
      </c>
      <c r="E1206">
        <v>3013232</v>
      </c>
      <c r="F1206" t="s">
        <v>73</v>
      </c>
    </row>
    <row r="1207" spans="2:6" x14ac:dyDescent="0.25">
      <c r="B1207" t="s">
        <v>1335</v>
      </c>
      <c r="C1207" t="s">
        <v>1164</v>
      </c>
      <c r="D1207" t="s">
        <v>84</v>
      </c>
      <c r="E1207">
        <v>3013205</v>
      </c>
      <c r="F1207" t="s">
        <v>73</v>
      </c>
    </row>
    <row r="1208" spans="2:6" x14ac:dyDescent="0.25">
      <c r="B1208" t="s">
        <v>1336</v>
      </c>
      <c r="C1208" t="s">
        <v>1164</v>
      </c>
      <c r="D1208" t="s">
        <v>1164</v>
      </c>
      <c r="E1208">
        <v>3013233</v>
      </c>
      <c r="F1208" t="s">
        <v>73</v>
      </c>
    </row>
    <row r="1209" spans="2:6" x14ac:dyDescent="0.25">
      <c r="B1209" t="s">
        <v>1337</v>
      </c>
      <c r="C1209" t="s">
        <v>1164</v>
      </c>
      <c r="D1209" t="s">
        <v>1164</v>
      </c>
      <c r="E1209">
        <v>3013234</v>
      </c>
      <c r="F1209" t="s">
        <v>73</v>
      </c>
    </row>
    <row r="1210" spans="2:6" x14ac:dyDescent="0.25">
      <c r="B1210" t="s">
        <v>1338</v>
      </c>
      <c r="C1210" t="s">
        <v>86</v>
      </c>
      <c r="D1210" t="s">
        <v>86</v>
      </c>
      <c r="E1210">
        <v>3013236</v>
      </c>
      <c r="F1210" t="s">
        <v>73</v>
      </c>
    </row>
    <row r="1211" spans="2:6" x14ac:dyDescent="0.25">
      <c r="B1211" t="s">
        <v>1339</v>
      </c>
      <c r="C1211" t="s">
        <v>75</v>
      </c>
      <c r="D1211" t="s">
        <v>75</v>
      </c>
      <c r="E1211">
        <v>3013238</v>
      </c>
      <c r="F1211" t="s">
        <v>73</v>
      </c>
    </row>
    <row r="1212" spans="2:6" x14ac:dyDescent="0.25">
      <c r="B1212" t="s">
        <v>1340</v>
      </c>
      <c r="C1212" t="s">
        <v>929</v>
      </c>
      <c r="D1212" t="s">
        <v>1233</v>
      </c>
      <c r="E1212">
        <v>3016037</v>
      </c>
      <c r="F1212" t="s">
        <v>113</v>
      </c>
    </row>
    <row r="1213" spans="2:6" x14ac:dyDescent="0.25">
      <c r="B1213" t="s">
        <v>1341</v>
      </c>
      <c r="C1213" t="s">
        <v>111</v>
      </c>
      <c r="D1213" t="s">
        <v>111</v>
      </c>
      <c r="E1213">
        <v>3016038</v>
      </c>
      <c r="F1213" t="s">
        <v>113</v>
      </c>
    </row>
    <row r="1214" spans="2:6" x14ac:dyDescent="0.25">
      <c r="B1214" t="s">
        <v>1342</v>
      </c>
      <c r="C1214" t="s">
        <v>929</v>
      </c>
      <c r="D1214" t="s">
        <v>1233</v>
      </c>
      <c r="E1214">
        <v>3016049</v>
      </c>
      <c r="F1214" t="s">
        <v>113</v>
      </c>
    </row>
    <row r="1215" spans="2:6" x14ac:dyDescent="0.25">
      <c r="B1215" t="s">
        <v>1343</v>
      </c>
      <c r="C1215" t="s">
        <v>1032</v>
      </c>
      <c r="D1215" t="s">
        <v>1032</v>
      </c>
      <c r="E1215">
        <v>3016062</v>
      </c>
      <c r="F1215" t="s">
        <v>113</v>
      </c>
    </row>
    <row r="1216" spans="2:6" x14ac:dyDescent="0.25">
      <c r="B1216" t="s">
        <v>1344</v>
      </c>
      <c r="C1216" t="s">
        <v>933</v>
      </c>
      <c r="D1216" t="s">
        <v>1271</v>
      </c>
      <c r="E1216">
        <v>3016064</v>
      </c>
      <c r="F1216" t="s">
        <v>113</v>
      </c>
    </row>
    <row r="1217" spans="2:6" x14ac:dyDescent="0.25">
      <c r="B1217" t="s">
        <v>1345</v>
      </c>
      <c r="C1217" t="s">
        <v>937</v>
      </c>
      <c r="D1217" t="s">
        <v>937</v>
      </c>
      <c r="E1217">
        <v>3016065</v>
      </c>
      <c r="F1217" t="s">
        <v>113</v>
      </c>
    </row>
    <row r="1218" spans="2:6" x14ac:dyDescent="0.25">
      <c r="B1218" t="s">
        <v>1346</v>
      </c>
      <c r="C1218" t="s">
        <v>943</v>
      </c>
      <c r="D1218" t="s">
        <v>943</v>
      </c>
      <c r="E1218">
        <v>3016067</v>
      </c>
      <c r="F1218" t="s">
        <v>113</v>
      </c>
    </row>
    <row r="1219" spans="2:6" x14ac:dyDescent="0.25">
      <c r="B1219" t="s">
        <v>1347</v>
      </c>
      <c r="C1219" t="s">
        <v>931</v>
      </c>
      <c r="D1219" t="s">
        <v>933</v>
      </c>
      <c r="E1219">
        <v>3016068</v>
      </c>
      <c r="F1219" t="s">
        <v>113</v>
      </c>
    </row>
    <row r="1220" spans="2:6" x14ac:dyDescent="0.25">
      <c r="B1220" t="s">
        <v>1348</v>
      </c>
      <c r="C1220" t="s">
        <v>931</v>
      </c>
      <c r="D1220" t="s">
        <v>933</v>
      </c>
      <c r="E1220">
        <v>3016069</v>
      </c>
      <c r="F1220" t="s">
        <v>113</v>
      </c>
    </row>
    <row r="1221" spans="2:6" x14ac:dyDescent="0.25">
      <c r="B1221" t="s">
        <v>1349</v>
      </c>
      <c r="C1221" t="s">
        <v>943</v>
      </c>
      <c r="D1221" t="s">
        <v>943</v>
      </c>
      <c r="E1221">
        <v>3016070</v>
      </c>
      <c r="F1221" t="s">
        <v>113</v>
      </c>
    </row>
    <row r="1222" spans="2:6" x14ac:dyDescent="0.25">
      <c r="B1222" t="s">
        <v>1350</v>
      </c>
      <c r="C1222" t="s">
        <v>164</v>
      </c>
      <c r="D1222" t="s">
        <v>164</v>
      </c>
      <c r="E1222">
        <v>3019060</v>
      </c>
      <c r="F1222" t="s">
        <v>21</v>
      </c>
    </row>
    <row r="1223" spans="2:6" x14ac:dyDescent="0.25">
      <c r="B1223" t="s">
        <v>1351</v>
      </c>
      <c r="C1223" t="s">
        <v>948</v>
      </c>
      <c r="D1223" t="s">
        <v>931</v>
      </c>
      <c r="E1223">
        <v>3016040</v>
      </c>
      <c r="F1223" t="s">
        <v>113</v>
      </c>
    </row>
    <row r="1224" spans="2:6" x14ac:dyDescent="0.25">
      <c r="B1224" t="s">
        <v>1352</v>
      </c>
      <c r="C1224" t="s">
        <v>952</v>
      </c>
      <c r="D1224" t="s">
        <v>952</v>
      </c>
      <c r="E1224">
        <v>3016044</v>
      </c>
      <c r="F1224" t="s">
        <v>113</v>
      </c>
    </row>
    <row r="1225" spans="2:6" x14ac:dyDescent="0.25">
      <c r="B1225" t="s">
        <v>1353</v>
      </c>
      <c r="C1225" t="s">
        <v>293</v>
      </c>
      <c r="D1225" t="s">
        <v>293</v>
      </c>
      <c r="E1225">
        <v>3019045</v>
      </c>
      <c r="F1225" t="s">
        <v>21</v>
      </c>
    </row>
    <row r="1226" spans="2:6" x14ac:dyDescent="0.25">
      <c r="B1226" t="s">
        <v>1354</v>
      </c>
      <c r="C1226" t="s">
        <v>19</v>
      </c>
      <c r="D1226" t="s">
        <v>19</v>
      </c>
      <c r="E1226">
        <v>3019052</v>
      </c>
      <c r="F1226" t="s">
        <v>21</v>
      </c>
    </row>
    <row r="1227" spans="2:6" x14ac:dyDescent="0.25">
      <c r="B1227" t="s">
        <v>1355</v>
      </c>
      <c r="C1227" t="s">
        <v>164</v>
      </c>
      <c r="D1227" t="s">
        <v>164</v>
      </c>
      <c r="E1227">
        <v>3019054</v>
      </c>
      <c r="F1227" t="s">
        <v>21</v>
      </c>
    </row>
    <row r="1228" spans="2:6" x14ac:dyDescent="0.25">
      <c r="B1228" t="s">
        <v>1356</v>
      </c>
      <c r="C1228" t="s">
        <v>1233</v>
      </c>
      <c r="D1228" t="s">
        <v>948</v>
      </c>
      <c r="E1228">
        <v>3016195</v>
      </c>
      <c r="F1228" t="s">
        <v>113</v>
      </c>
    </row>
    <row r="1229" spans="2:6" x14ac:dyDescent="0.25">
      <c r="B1229" t="s">
        <v>1357</v>
      </c>
      <c r="C1229" t="s">
        <v>1157</v>
      </c>
      <c r="D1229" t="s">
        <v>1157</v>
      </c>
      <c r="E1229">
        <v>3016196</v>
      </c>
      <c r="F1229" t="s">
        <v>113</v>
      </c>
    </row>
    <row r="1230" spans="2:6" x14ac:dyDescent="0.25">
      <c r="B1230" t="s">
        <v>1358</v>
      </c>
      <c r="C1230" t="s">
        <v>1271</v>
      </c>
      <c r="D1230" t="s">
        <v>943</v>
      </c>
      <c r="E1230">
        <v>3016197</v>
      </c>
      <c r="F1230" t="s">
        <v>113</v>
      </c>
    </row>
    <row r="1231" spans="2:6" x14ac:dyDescent="0.25">
      <c r="B1231" t="s">
        <v>1359</v>
      </c>
      <c r="C1231" t="s">
        <v>931</v>
      </c>
      <c r="D1231" t="s">
        <v>933</v>
      </c>
      <c r="E1231">
        <v>3016198</v>
      </c>
      <c r="F1231" t="s">
        <v>113</v>
      </c>
    </row>
    <row r="1232" spans="2:6" x14ac:dyDescent="0.25">
      <c r="B1232" t="s">
        <v>1360</v>
      </c>
      <c r="C1232" t="s">
        <v>941</v>
      </c>
      <c r="D1232" t="s">
        <v>941</v>
      </c>
      <c r="E1232">
        <v>3016199</v>
      </c>
      <c r="F1232" t="s">
        <v>113</v>
      </c>
    </row>
    <row r="1233" spans="2:6" x14ac:dyDescent="0.25">
      <c r="B1233" t="s">
        <v>1361</v>
      </c>
      <c r="C1233" t="s">
        <v>1037</v>
      </c>
      <c r="D1233" t="s">
        <v>1037</v>
      </c>
      <c r="E1233">
        <v>3016202</v>
      </c>
      <c r="F1233" t="s">
        <v>113</v>
      </c>
    </row>
    <row r="1234" spans="2:6" x14ac:dyDescent="0.25">
      <c r="B1234" t="s">
        <v>1362</v>
      </c>
      <c r="C1234" t="s">
        <v>350</v>
      </c>
      <c r="D1234" t="s">
        <v>350</v>
      </c>
      <c r="E1234">
        <v>3018073</v>
      </c>
      <c r="F1234" t="s">
        <v>307</v>
      </c>
    </row>
    <row r="1235" spans="2:6" x14ac:dyDescent="0.25">
      <c r="B1235" t="s">
        <v>1363</v>
      </c>
      <c r="C1235" t="s">
        <v>145</v>
      </c>
      <c r="D1235" t="s">
        <v>145</v>
      </c>
      <c r="E1235">
        <v>3097092</v>
      </c>
      <c r="F1235" t="s">
        <v>147</v>
      </c>
    </row>
    <row r="1236" spans="2:6" x14ac:dyDescent="0.25">
      <c r="B1236" t="s">
        <v>1365</v>
      </c>
      <c r="C1236" t="s">
        <v>1364</v>
      </c>
      <c r="D1236" t="s">
        <v>1364</v>
      </c>
      <c r="E1236">
        <v>3014032</v>
      </c>
      <c r="F1236" t="s">
        <v>257</v>
      </c>
    </row>
    <row r="1237" spans="2:6" x14ac:dyDescent="0.25">
      <c r="B1237" t="s">
        <v>1366</v>
      </c>
      <c r="C1237" t="s">
        <v>929</v>
      </c>
      <c r="D1237" t="s">
        <v>1233</v>
      </c>
      <c r="E1237">
        <v>3016051</v>
      </c>
      <c r="F1237" t="s">
        <v>113</v>
      </c>
    </row>
    <row r="1238" spans="2:6" x14ac:dyDescent="0.25">
      <c r="B1238" t="s">
        <v>1367</v>
      </c>
      <c r="C1238" t="s">
        <v>338</v>
      </c>
      <c r="D1238" t="s">
        <v>338</v>
      </c>
      <c r="E1238">
        <v>3018192</v>
      </c>
      <c r="F1238" t="s">
        <v>307</v>
      </c>
    </row>
    <row r="1239" spans="2:6" x14ac:dyDescent="0.25">
      <c r="B1239" t="s">
        <v>1368</v>
      </c>
      <c r="C1239" t="s">
        <v>164</v>
      </c>
      <c r="D1239" t="s">
        <v>164</v>
      </c>
      <c r="E1239">
        <v>3019059</v>
      </c>
      <c r="F1239" t="s">
        <v>21</v>
      </c>
    </row>
    <row r="1240" spans="2:6" x14ac:dyDescent="0.25">
      <c r="B1240" t="s">
        <v>1369</v>
      </c>
      <c r="C1240" t="s">
        <v>1164</v>
      </c>
      <c r="D1240" t="s">
        <v>1164</v>
      </c>
      <c r="E1240">
        <v>3013239</v>
      </c>
      <c r="F1240" t="s">
        <v>73</v>
      </c>
    </row>
    <row r="1241" spans="2:6" x14ac:dyDescent="0.25">
      <c r="B1241" t="s">
        <v>1370</v>
      </c>
      <c r="C1241" t="s">
        <v>19</v>
      </c>
      <c r="D1241" t="s">
        <v>19</v>
      </c>
      <c r="E1241">
        <v>3019057</v>
      </c>
      <c r="F1241" t="s">
        <v>21</v>
      </c>
    </row>
    <row r="1242" spans="2:6" x14ac:dyDescent="0.25">
      <c r="B1242" t="s">
        <v>1371</v>
      </c>
      <c r="C1242" t="s">
        <v>164</v>
      </c>
      <c r="D1242" t="s">
        <v>164</v>
      </c>
      <c r="E1242">
        <v>3019058</v>
      </c>
      <c r="F1242" t="s">
        <v>21</v>
      </c>
    </row>
    <row r="1243" spans="2:6" x14ac:dyDescent="0.25">
      <c r="B1243" t="s">
        <v>1372</v>
      </c>
      <c r="C1243" t="s">
        <v>75</v>
      </c>
      <c r="D1243" t="s">
        <v>75</v>
      </c>
      <c r="E1243">
        <v>3013242</v>
      </c>
      <c r="F1243" t="s">
        <v>73</v>
      </c>
    </row>
    <row r="1244" spans="2:6" x14ac:dyDescent="0.25">
      <c r="B1244" t="s">
        <v>1373</v>
      </c>
      <c r="C1244" t="s">
        <v>86</v>
      </c>
      <c r="D1244" t="s">
        <v>86</v>
      </c>
      <c r="E1244">
        <v>3013246</v>
      </c>
      <c r="F1244" t="s">
        <v>73</v>
      </c>
    </row>
    <row r="1245" spans="2:6" x14ac:dyDescent="0.25">
      <c r="B1245" t="s">
        <v>1374</v>
      </c>
      <c r="C1245" t="s">
        <v>1164</v>
      </c>
      <c r="D1245" t="s">
        <v>1164</v>
      </c>
      <c r="E1245">
        <v>3013248</v>
      </c>
      <c r="F1245" t="s">
        <v>73</v>
      </c>
    </row>
    <row r="1246" spans="2:6" x14ac:dyDescent="0.25">
      <c r="B1246" t="s">
        <v>1375</v>
      </c>
      <c r="C1246" t="s">
        <v>71</v>
      </c>
      <c r="D1246" t="s">
        <v>71</v>
      </c>
      <c r="E1246">
        <v>3013193</v>
      </c>
      <c r="F1246" t="s">
        <v>73</v>
      </c>
    </row>
    <row r="1247" spans="2:6" x14ac:dyDescent="0.25">
      <c r="B1247" t="s">
        <v>1376</v>
      </c>
      <c r="C1247" t="s">
        <v>1164</v>
      </c>
      <c r="D1247" t="s">
        <v>1164</v>
      </c>
      <c r="E1247">
        <v>3013249</v>
      </c>
      <c r="F1247" t="s">
        <v>73</v>
      </c>
    </row>
    <row r="1248" spans="2:6" x14ac:dyDescent="0.25">
      <c r="B1248" t="s">
        <v>1377</v>
      </c>
      <c r="C1248" t="s">
        <v>86</v>
      </c>
      <c r="D1248" t="s">
        <v>86</v>
      </c>
      <c r="E1248">
        <v>3013250</v>
      </c>
      <c r="F1248" t="s">
        <v>73</v>
      </c>
    </row>
    <row r="1249" spans="2:6" x14ac:dyDescent="0.25">
      <c r="B1249" t="s">
        <v>1379</v>
      </c>
      <c r="C1249" t="s">
        <v>1378</v>
      </c>
      <c r="D1249" t="s">
        <v>1378</v>
      </c>
      <c r="E1249">
        <v>3014001</v>
      </c>
      <c r="F1249" t="s">
        <v>257</v>
      </c>
    </row>
    <row r="1250" spans="2:6" x14ac:dyDescent="0.25">
      <c r="B1250" t="s">
        <v>1380</v>
      </c>
      <c r="C1250" t="s">
        <v>255</v>
      </c>
      <c r="D1250" t="s">
        <v>255</v>
      </c>
      <c r="E1250">
        <v>3014002</v>
      </c>
      <c r="F1250" t="s">
        <v>257</v>
      </c>
    </row>
    <row r="1251" spans="2:6" x14ac:dyDescent="0.25">
      <c r="B1251" t="s">
        <v>1381</v>
      </c>
      <c r="C1251" t="s">
        <v>1378</v>
      </c>
      <c r="D1251" t="s">
        <v>1378</v>
      </c>
      <c r="E1251">
        <v>3014003</v>
      </c>
      <c r="F1251" t="s">
        <v>257</v>
      </c>
    </row>
    <row r="1252" spans="2:6" x14ac:dyDescent="0.25">
      <c r="B1252" t="s">
        <v>1383</v>
      </c>
      <c r="C1252" t="s">
        <v>1382</v>
      </c>
      <c r="D1252" t="s">
        <v>1382</v>
      </c>
      <c r="E1252">
        <v>3014004</v>
      </c>
      <c r="F1252" t="s">
        <v>257</v>
      </c>
    </row>
    <row r="1253" spans="2:6" x14ac:dyDescent="0.25">
      <c r="B1253" t="s">
        <v>1384</v>
      </c>
      <c r="C1253" t="s">
        <v>1378</v>
      </c>
      <c r="D1253" t="s">
        <v>1378</v>
      </c>
      <c r="E1253">
        <v>3014005</v>
      </c>
      <c r="F1253" t="s">
        <v>257</v>
      </c>
    </row>
    <row r="1254" spans="2:6" x14ac:dyDescent="0.25">
      <c r="B1254" t="s">
        <v>1385</v>
      </c>
      <c r="C1254" t="s">
        <v>1378</v>
      </c>
      <c r="D1254" t="s">
        <v>1378</v>
      </c>
      <c r="E1254">
        <v>3014006</v>
      </c>
      <c r="F1254" t="s">
        <v>257</v>
      </c>
    </row>
    <row r="1255" spans="2:6" x14ac:dyDescent="0.25">
      <c r="B1255" t="s">
        <v>1386</v>
      </c>
      <c r="C1255" t="s">
        <v>255</v>
      </c>
      <c r="D1255" t="s">
        <v>255</v>
      </c>
      <c r="E1255">
        <v>3014007</v>
      </c>
      <c r="F1255" t="s">
        <v>257</v>
      </c>
    </row>
    <row r="1256" spans="2:6" x14ac:dyDescent="0.25">
      <c r="B1256" t="s">
        <v>1387</v>
      </c>
      <c r="C1256" t="s">
        <v>1382</v>
      </c>
      <c r="D1256" t="s">
        <v>1382</v>
      </c>
      <c r="E1256">
        <v>3014008</v>
      </c>
      <c r="F1256" t="s">
        <v>257</v>
      </c>
    </row>
    <row r="1257" spans="2:6" x14ac:dyDescent="0.25">
      <c r="B1257" t="s">
        <v>1388</v>
      </c>
      <c r="C1257" t="s">
        <v>1382</v>
      </c>
      <c r="D1257" t="s">
        <v>1382</v>
      </c>
      <c r="E1257">
        <v>3014009</v>
      </c>
      <c r="F1257" t="s">
        <v>257</v>
      </c>
    </row>
    <row r="1258" spans="2:6" x14ac:dyDescent="0.25">
      <c r="B1258" t="s">
        <v>1389</v>
      </c>
      <c r="C1258" t="s">
        <v>255</v>
      </c>
      <c r="D1258" t="s">
        <v>255</v>
      </c>
      <c r="E1258">
        <v>3014011</v>
      </c>
      <c r="F1258" t="s">
        <v>257</v>
      </c>
    </row>
    <row r="1259" spans="2:6" x14ac:dyDescent="0.25">
      <c r="B1259" t="s">
        <v>1390</v>
      </c>
      <c r="C1259" t="s">
        <v>1364</v>
      </c>
      <c r="D1259" t="s">
        <v>1364</v>
      </c>
      <c r="E1259">
        <v>3014012</v>
      </c>
      <c r="F1259" t="s">
        <v>257</v>
      </c>
    </row>
    <row r="1260" spans="2:6" x14ac:dyDescent="0.25">
      <c r="B1260" t="s">
        <v>1391</v>
      </c>
      <c r="C1260" t="s">
        <v>255</v>
      </c>
      <c r="D1260" t="s">
        <v>255</v>
      </c>
      <c r="E1260">
        <v>3014013</v>
      </c>
      <c r="F1260" t="s">
        <v>257</v>
      </c>
    </row>
    <row r="1261" spans="2:6" x14ac:dyDescent="0.25">
      <c r="B1261" t="s">
        <v>1392</v>
      </c>
      <c r="C1261" t="s">
        <v>255</v>
      </c>
      <c r="D1261" t="s">
        <v>255</v>
      </c>
      <c r="E1261">
        <v>3014014</v>
      </c>
      <c r="F1261" t="s">
        <v>257</v>
      </c>
    </row>
    <row r="1262" spans="2:6" x14ac:dyDescent="0.25">
      <c r="B1262" t="s">
        <v>1393</v>
      </c>
      <c r="C1262" t="s">
        <v>255</v>
      </c>
      <c r="D1262" t="s">
        <v>255</v>
      </c>
      <c r="E1262">
        <v>3014015</v>
      </c>
      <c r="F1262" t="s">
        <v>257</v>
      </c>
    </row>
    <row r="1263" spans="2:6" x14ac:dyDescent="0.25">
      <c r="B1263" t="s">
        <v>1394</v>
      </c>
      <c r="C1263" t="s">
        <v>255</v>
      </c>
      <c r="D1263" t="s">
        <v>255</v>
      </c>
      <c r="E1263">
        <v>3014016</v>
      </c>
      <c r="F1263" t="s">
        <v>257</v>
      </c>
    </row>
    <row r="1264" spans="2:6" x14ac:dyDescent="0.25">
      <c r="B1264" t="s">
        <v>1395</v>
      </c>
      <c r="C1264" t="s">
        <v>1378</v>
      </c>
      <c r="D1264" t="s">
        <v>1378</v>
      </c>
      <c r="E1264">
        <v>3014017</v>
      </c>
      <c r="F1264" t="s">
        <v>257</v>
      </c>
    </row>
    <row r="1265" spans="2:6" x14ac:dyDescent="0.25">
      <c r="B1265" t="s">
        <v>1396</v>
      </c>
      <c r="C1265" t="s">
        <v>1364</v>
      </c>
      <c r="D1265" t="s">
        <v>1364</v>
      </c>
      <c r="E1265">
        <v>3014018</v>
      </c>
      <c r="F1265" t="s">
        <v>257</v>
      </c>
    </row>
    <row r="1266" spans="2:6" x14ac:dyDescent="0.25">
      <c r="B1266" t="s">
        <v>1397</v>
      </c>
      <c r="C1266" t="s">
        <v>255</v>
      </c>
      <c r="D1266" t="s">
        <v>255</v>
      </c>
      <c r="E1266">
        <v>3014019</v>
      </c>
      <c r="F1266" t="s">
        <v>257</v>
      </c>
    </row>
    <row r="1267" spans="2:6" x14ac:dyDescent="0.25">
      <c r="B1267" t="s">
        <v>1398</v>
      </c>
      <c r="C1267" t="s">
        <v>255</v>
      </c>
      <c r="D1267" t="s">
        <v>255</v>
      </c>
      <c r="E1267">
        <v>3014020</v>
      </c>
      <c r="F1267" t="s">
        <v>257</v>
      </c>
    </row>
    <row r="1268" spans="2:6" x14ac:dyDescent="0.25">
      <c r="B1268" t="s">
        <v>1399</v>
      </c>
      <c r="C1268" t="s">
        <v>1378</v>
      </c>
      <c r="D1268" t="s">
        <v>1378</v>
      </c>
      <c r="E1268">
        <v>3014021</v>
      </c>
      <c r="F1268" t="s">
        <v>257</v>
      </c>
    </row>
    <row r="1269" spans="2:6" x14ac:dyDescent="0.25">
      <c r="B1269" t="s">
        <v>1400</v>
      </c>
      <c r="C1269" t="s">
        <v>1378</v>
      </c>
      <c r="D1269" t="s">
        <v>1378</v>
      </c>
      <c r="E1269">
        <v>3014022</v>
      </c>
      <c r="F1269" t="s">
        <v>257</v>
      </c>
    </row>
    <row r="1270" spans="2:6" x14ac:dyDescent="0.25">
      <c r="B1270" t="s">
        <v>1401</v>
      </c>
      <c r="C1270" t="s">
        <v>255</v>
      </c>
      <c r="D1270" t="s">
        <v>255</v>
      </c>
      <c r="E1270">
        <v>3014023</v>
      </c>
      <c r="F1270" t="s">
        <v>257</v>
      </c>
    </row>
    <row r="1271" spans="2:6" x14ac:dyDescent="0.25">
      <c r="B1271" t="s">
        <v>1402</v>
      </c>
      <c r="C1271" t="s">
        <v>1378</v>
      </c>
      <c r="D1271" t="s">
        <v>1378</v>
      </c>
      <c r="E1271">
        <v>3014024</v>
      </c>
      <c r="F1271" t="s">
        <v>257</v>
      </c>
    </row>
    <row r="1272" spans="2:6" x14ac:dyDescent="0.25">
      <c r="B1272" t="s">
        <v>1403</v>
      </c>
      <c r="C1272" t="s">
        <v>1378</v>
      </c>
      <c r="D1272" t="s">
        <v>1378</v>
      </c>
      <c r="E1272">
        <v>3014025</v>
      </c>
      <c r="F1272" t="s">
        <v>257</v>
      </c>
    </row>
    <row r="1273" spans="2:6" x14ac:dyDescent="0.25">
      <c r="B1273" t="s">
        <v>1404</v>
      </c>
      <c r="C1273" t="s">
        <v>1378</v>
      </c>
      <c r="D1273" t="s">
        <v>1378</v>
      </c>
      <c r="E1273">
        <v>3014026</v>
      </c>
      <c r="F1273" t="s">
        <v>257</v>
      </c>
    </row>
    <row r="1274" spans="2:6" x14ac:dyDescent="0.25">
      <c r="B1274" t="s">
        <v>1405</v>
      </c>
      <c r="C1274" t="s">
        <v>1378</v>
      </c>
      <c r="D1274" t="s">
        <v>1378</v>
      </c>
      <c r="E1274">
        <v>3014027</v>
      </c>
      <c r="F1274" t="s">
        <v>257</v>
      </c>
    </row>
    <row r="1275" spans="2:6" x14ac:dyDescent="0.25">
      <c r="B1275" t="s">
        <v>1406</v>
      </c>
      <c r="C1275" t="s">
        <v>255</v>
      </c>
      <c r="D1275" t="s">
        <v>255</v>
      </c>
      <c r="E1275">
        <v>3014028</v>
      </c>
      <c r="F1275" t="s">
        <v>257</v>
      </c>
    </row>
    <row r="1276" spans="2:6" x14ac:dyDescent="0.25">
      <c r="B1276" t="s">
        <v>1407</v>
      </c>
      <c r="C1276" t="s">
        <v>1378</v>
      </c>
      <c r="D1276" t="s">
        <v>1378</v>
      </c>
      <c r="E1276">
        <v>3014029</v>
      </c>
      <c r="F1276" t="s">
        <v>257</v>
      </c>
    </row>
    <row r="1277" spans="2:6" x14ac:dyDescent="0.25">
      <c r="B1277" t="s">
        <v>1408</v>
      </c>
      <c r="C1277" t="s">
        <v>255</v>
      </c>
      <c r="D1277" t="s">
        <v>255</v>
      </c>
      <c r="E1277">
        <v>3014030</v>
      </c>
      <c r="F1277" t="s">
        <v>257</v>
      </c>
    </row>
    <row r="1278" spans="2:6" x14ac:dyDescent="0.25">
      <c r="B1278" t="s">
        <v>1409</v>
      </c>
      <c r="C1278" t="s">
        <v>1378</v>
      </c>
      <c r="D1278" t="s">
        <v>1378</v>
      </c>
      <c r="E1278">
        <v>3014031</v>
      </c>
      <c r="F1278" t="s">
        <v>257</v>
      </c>
    </row>
    <row r="1279" spans="2:6" x14ac:dyDescent="0.25">
      <c r="B1279" t="s">
        <v>1410</v>
      </c>
      <c r="C1279" t="s">
        <v>1382</v>
      </c>
      <c r="D1279" t="s">
        <v>1382</v>
      </c>
      <c r="E1279">
        <v>3014033</v>
      </c>
      <c r="F1279" t="s">
        <v>257</v>
      </c>
    </row>
    <row r="1280" spans="2:6" x14ac:dyDescent="0.25">
      <c r="B1280" t="s">
        <v>1411</v>
      </c>
      <c r="C1280" t="s">
        <v>1382</v>
      </c>
      <c r="D1280" t="s">
        <v>1382</v>
      </c>
      <c r="E1280">
        <v>3014034</v>
      </c>
      <c r="F1280" t="s">
        <v>257</v>
      </c>
    </row>
    <row r="1281" spans="2:6" x14ac:dyDescent="0.25">
      <c r="B1281" t="s">
        <v>1412</v>
      </c>
      <c r="C1281" t="s">
        <v>1364</v>
      </c>
      <c r="D1281" t="s">
        <v>1364</v>
      </c>
      <c r="E1281">
        <v>3014035</v>
      </c>
      <c r="F1281" t="s">
        <v>257</v>
      </c>
    </row>
    <row r="1282" spans="2:6" x14ac:dyDescent="0.25">
      <c r="B1282" t="s">
        <v>1413</v>
      </c>
      <c r="C1282" t="s">
        <v>255</v>
      </c>
      <c r="D1282" t="s">
        <v>255</v>
      </c>
      <c r="E1282">
        <v>3014036</v>
      </c>
      <c r="F1282" t="s">
        <v>257</v>
      </c>
    </row>
    <row r="1283" spans="2:6" x14ac:dyDescent="0.25">
      <c r="B1283" t="s">
        <v>1415</v>
      </c>
      <c r="C1283" t="s">
        <v>1414</v>
      </c>
      <c r="D1283" t="s">
        <v>1414</v>
      </c>
      <c r="E1283">
        <v>3014037</v>
      </c>
      <c r="F1283" t="s">
        <v>257</v>
      </c>
    </row>
    <row r="1284" spans="2:6" x14ac:dyDescent="0.25">
      <c r="B1284" t="s">
        <v>1416</v>
      </c>
      <c r="C1284" t="s">
        <v>1382</v>
      </c>
      <c r="D1284" t="s">
        <v>1382</v>
      </c>
      <c r="E1284">
        <v>3014038</v>
      </c>
      <c r="F1284" t="s">
        <v>257</v>
      </c>
    </row>
    <row r="1285" spans="2:6" x14ac:dyDescent="0.25">
      <c r="B1285" t="s">
        <v>1417</v>
      </c>
      <c r="C1285" t="s">
        <v>1378</v>
      </c>
      <c r="D1285" t="s">
        <v>1378</v>
      </c>
      <c r="E1285">
        <v>3014039</v>
      </c>
      <c r="F1285" t="s">
        <v>257</v>
      </c>
    </row>
    <row r="1286" spans="2:6" x14ac:dyDescent="0.25">
      <c r="B1286" t="s">
        <v>1418</v>
      </c>
      <c r="C1286" t="s">
        <v>1382</v>
      </c>
      <c r="D1286" t="s">
        <v>1382</v>
      </c>
      <c r="E1286">
        <v>3014040</v>
      </c>
      <c r="F1286" t="s">
        <v>257</v>
      </c>
    </row>
    <row r="1287" spans="2:6" x14ac:dyDescent="0.25">
      <c r="B1287" t="s">
        <v>1419</v>
      </c>
      <c r="C1287" t="s">
        <v>1378</v>
      </c>
      <c r="D1287" t="s">
        <v>1378</v>
      </c>
      <c r="E1287">
        <v>3014041</v>
      </c>
      <c r="F1287" t="s">
        <v>257</v>
      </c>
    </row>
    <row r="1288" spans="2:6" x14ac:dyDescent="0.25">
      <c r="B1288" t="s">
        <v>1420</v>
      </c>
      <c r="C1288" t="s">
        <v>933</v>
      </c>
      <c r="D1288" t="s">
        <v>1271</v>
      </c>
      <c r="E1288">
        <v>3016071</v>
      </c>
      <c r="F1288" t="s">
        <v>113</v>
      </c>
    </row>
    <row r="1289" spans="2:6" x14ac:dyDescent="0.25">
      <c r="B1289" t="s">
        <v>1421</v>
      </c>
      <c r="C1289" t="s">
        <v>111</v>
      </c>
      <c r="D1289" t="s">
        <v>111</v>
      </c>
      <c r="E1289">
        <v>3016072</v>
      </c>
      <c r="F1289" t="s">
        <v>113</v>
      </c>
    </row>
    <row r="1290" spans="2:6" x14ac:dyDescent="0.25">
      <c r="B1290" t="s">
        <v>1422</v>
      </c>
      <c r="C1290" t="s">
        <v>939</v>
      </c>
      <c r="D1290" t="s">
        <v>939</v>
      </c>
      <c r="E1290">
        <v>3016073</v>
      </c>
      <c r="F1290" t="s">
        <v>113</v>
      </c>
    </row>
    <row r="1291" spans="2:6" x14ac:dyDescent="0.25">
      <c r="B1291" t="s">
        <v>1423</v>
      </c>
      <c r="C1291" t="s">
        <v>111</v>
      </c>
      <c r="D1291" t="s">
        <v>111</v>
      </c>
      <c r="E1291">
        <v>3016074</v>
      </c>
      <c r="F1291" t="s">
        <v>113</v>
      </c>
    </row>
    <row r="1292" spans="2:6" x14ac:dyDescent="0.25">
      <c r="B1292" t="s">
        <v>1424</v>
      </c>
      <c r="C1292" t="s">
        <v>929</v>
      </c>
      <c r="D1292" t="s">
        <v>1233</v>
      </c>
      <c r="E1292">
        <v>3016075</v>
      </c>
      <c r="F1292" t="s">
        <v>113</v>
      </c>
    </row>
    <row r="1293" spans="2:6" x14ac:dyDescent="0.25">
      <c r="B1293" t="s">
        <v>1425</v>
      </c>
      <c r="C1293" t="s">
        <v>948</v>
      </c>
      <c r="D1293" t="s">
        <v>931</v>
      </c>
      <c r="E1293">
        <v>3016059</v>
      </c>
      <c r="F1293" t="s">
        <v>113</v>
      </c>
    </row>
    <row r="1294" spans="2:6" x14ac:dyDescent="0.25">
      <c r="B1294" t="s">
        <v>1426</v>
      </c>
      <c r="C1294" t="s">
        <v>933</v>
      </c>
      <c r="D1294" t="s">
        <v>1271</v>
      </c>
      <c r="E1294">
        <v>3016077</v>
      </c>
      <c r="F1294" t="s">
        <v>113</v>
      </c>
    </row>
    <row r="1295" spans="2:6" x14ac:dyDescent="0.25">
      <c r="B1295" t="s">
        <v>1427</v>
      </c>
      <c r="C1295" t="s">
        <v>1233</v>
      </c>
      <c r="D1295" t="s">
        <v>948</v>
      </c>
      <c r="E1295">
        <v>3016078</v>
      </c>
      <c r="F1295" t="s">
        <v>113</v>
      </c>
    </row>
    <row r="1296" spans="2:6" x14ac:dyDescent="0.25">
      <c r="B1296" t="s">
        <v>1428</v>
      </c>
      <c r="C1296" t="s">
        <v>943</v>
      </c>
      <c r="D1296" t="s">
        <v>943</v>
      </c>
      <c r="E1296">
        <v>3016080</v>
      </c>
      <c r="F1296" t="s">
        <v>113</v>
      </c>
    </row>
    <row r="1297" spans="2:6" x14ac:dyDescent="0.25">
      <c r="B1297" t="s">
        <v>1429</v>
      </c>
      <c r="C1297" t="s">
        <v>845</v>
      </c>
      <c r="D1297" t="s">
        <v>845</v>
      </c>
      <c r="E1297">
        <v>3016082</v>
      </c>
      <c r="F1297" t="s">
        <v>113</v>
      </c>
    </row>
    <row r="1298" spans="2:6" x14ac:dyDescent="0.25">
      <c r="B1298" t="s">
        <v>1430</v>
      </c>
      <c r="C1298" t="s">
        <v>939</v>
      </c>
      <c r="D1298" t="s">
        <v>939</v>
      </c>
      <c r="E1298">
        <v>3016084</v>
      </c>
      <c r="F1298" t="s">
        <v>113</v>
      </c>
    </row>
    <row r="1299" spans="2:6" x14ac:dyDescent="0.25">
      <c r="B1299" t="s">
        <v>1431</v>
      </c>
      <c r="C1299" t="s">
        <v>948</v>
      </c>
      <c r="D1299" t="s">
        <v>931</v>
      </c>
      <c r="E1299">
        <v>3016063</v>
      </c>
      <c r="F1299" t="s">
        <v>113</v>
      </c>
    </row>
    <row r="1300" spans="2:6" x14ac:dyDescent="0.25">
      <c r="B1300" t="s">
        <v>1432</v>
      </c>
      <c r="C1300" t="s">
        <v>939</v>
      </c>
      <c r="D1300" t="s">
        <v>939</v>
      </c>
      <c r="E1300">
        <v>3016066</v>
      </c>
      <c r="F1300" t="s">
        <v>113</v>
      </c>
    </row>
    <row r="1301" spans="2:6" x14ac:dyDescent="0.25">
      <c r="B1301" t="s">
        <v>1433</v>
      </c>
      <c r="C1301" t="s">
        <v>350</v>
      </c>
      <c r="D1301" t="s">
        <v>350</v>
      </c>
      <c r="E1301">
        <v>3018191</v>
      </c>
      <c r="F1301" t="s">
        <v>307</v>
      </c>
    </row>
    <row r="1302" spans="2:6" x14ac:dyDescent="0.25">
      <c r="B1302" t="s">
        <v>1434</v>
      </c>
      <c r="C1302" t="s">
        <v>1164</v>
      </c>
      <c r="D1302" t="s">
        <v>84</v>
      </c>
      <c r="E1302">
        <v>3013252</v>
      </c>
      <c r="F1302" t="s">
        <v>73</v>
      </c>
    </row>
    <row r="1303" spans="2:6" x14ac:dyDescent="0.25">
      <c r="B1303" t="s">
        <v>1435</v>
      </c>
      <c r="C1303" t="s">
        <v>737</v>
      </c>
      <c r="D1303" t="s">
        <v>668</v>
      </c>
      <c r="E1303">
        <v>3017191</v>
      </c>
      <c r="F1303" t="s">
        <v>116</v>
      </c>
    </row>
    <row r="1304" spans="2:6" x14ac:dyDescent="0.25">
      <c r="B1304" t="s">
        <v>1436</v>
      </c>
      <c r="C1304" t="s">
        <v>305</v>
      </c>
      <c r="D1304" t="s">
        <v>305</v>
      </c>
      <c r="E1304">
        <v>3018060</v>
      </c>
      <c r="F1304" t="s">
        <v>307</v>
      </c>
    </row>
    <row r="1305" spans="2:6" x14ac:dyDescent="0.25">
      <c r="B1305" t="s">
        <v>1437</v>
      </c>
      <c r="C1305" t="s">
        <v>164</v>
      </c>
      <c r="D1305" t="s">
        <v>164</v>
      </c>
      <c r="E1305">
        <v>3019078</v>
      </c>
      <c r="F1305" t="s">
        <v>21</v>
      </c>
    </row>
    <row r="1306" spans="2:6" x14ac:dyDescent="0.25">
      <c r="B1306" t="s">
        <v>1438</v>
      </c>
      <c r="C1306" t="s">
        <v>539</v>
      </c>
      <c r="D1306" t="s">
        <v>539</v>
      </c>
      <c r="E1306">
        <v>3020066</v>
      </c>
      <c r="F1306" t="s">
        <v>383</v>
      </c>
    </row>
    <row r="1307" spans="2:6" x14ac:dyDescent="0.25">
      <c r="B1307" t="s">
        <v>1439</v>
      </c>
      <c r="C1307" t="s">
        <v>145</v>
      </c>
      <c r="D1307" t="s">
        <v>145</v>
      </c>
      <c r="E1307">
        <v>3097011</v>
      </c>
      <c r="F1307" t="s">
        <v>147</v>
      </c>
    </row>
    <row r="1308" spans="2:6" x14ac:dyDescent="0.25">
      <c r="B1308" t="s">
        <v>1440</v>
      </c>
      <c r="C1308" t="s">
        <v>42</v>
      </c>
      <c r="D1308" t="s">
        <v>42</v>
      </c>
      <c r="E1308">
        <v>3098013</v>
      </c>
      <c r="F1308" t="s">
        <v>41</v>
      </c>
    </row>
    <row r="1309" spans="2:6" x14ac:dyDescent="0.25">
      <c r="B1309" t="s">
        <v>1441</v>
      </c>
      <c r="C1309" t="s">
        <v>197</v>
      </c>
      <c r="D1309" t="s">
        <v>197</v>
      </c>
      <c r="E1309">
        <v>3108010</v>
      </c>
      <c r="F1309" t="s">
        <v>24</v>
      </c>
    </row>
    <row r="1310" spans="2:6" x14ac:dyDescent="0.25">
      <c r="B1310" t="s">
        <v>1442</v>
      </c>
      <c r="C1310" t="s">
        <v>30</v>
      </c>
      <c r="D1310" t="s">
        <v>30</v>
      </c>
      <c r="E1310">
        <v>3012019</v>
      </c>
      <c r="F1310" t="s">
        <v>27</v>
      </c>
    </row>
    <row r="1311" spans="2:6" x14ac:dyDescent="0.25">
      <c r="B1311" t="s">
        <v>1443</v>
      </c>
      <c r="C1311" t="s">
        <v>1177</v>
      </c>
      <c r="D1311" t="s">
        <v>1177</v>
      </c>
      <c r="E1311">
        <v>3013206</v>
      </c>
      <c r="F1311" t="s">
        <v>73</v>
      </c>
    </row>
    <row r="1312" spans="2:6" x14ac:dyDescent="0.25">
      <c r="B1312" t="s">
        <v>1444</v>
      </c>
      <c r="C1312" t="s">
        <v>82</v>
      </c>
      <c r="D1312" t="s">
        <v>58</v>
      </c>
      <c r="E1312">
        <v>3015181</v>
      </c>
      <c r="F1312" t="s">
        <v>958</v>
      </c>
    </row>
    <row r="1313" spans="2:6" x14ac:dyDescent="0.25">
      <c r="B1313" t="s">
        <v>1445</v>
      </c>
      <c r="C1313" t="s">
        <v>977</v>
      </c>
      <c r="D1313" t="s">
        <v>977</v>
      </c>
      <c r="E1313">
        <v>3015244</v>
      </c>
      <c r="F1313" t="s">
        <v>958</v>
      </c>
    </row>
    <row r="1314" spans="2:6" x14ac:dyDescent="0.25">
      <c r="B1314" t="s">
        <v>1446</v>
      </c>
      <c r="C1314" t="s">
        <v>19</v>
      </c>
      <c r="D1314" t="s">
        <v>19</v>
      </c>
      <c r="E1314">
        <v>3019061</v>
      </c>
      <c r="F1314" t="s">
        <v>21</v>
      </c>
    </row>
    <row r="1315" spans="2:6" x14ac:dyDescent="0.25">
      <c r="B1315" t="s">
        <v>1447</v>
      </c>
      <c r="C1315" t="s">
        <v>255</v>
      </c>
      <c r="D1315" t="s">
        <v>255</v>
      </c>
      <c r="E1315">
        <v>3014044</v>
      </c>
      <c r="F1315" t="s">
        <v>257</v>
      </c>
    </row>
    <row r="1316" spans="2:6" x14ac:dyDescent="0.25">
      <c r="B1316" t="s">
        <v>1448</v>
      </c>
      <c r="C1316" t="s">
        <v>1364</v>
      </c>
      <c r="D1316" t="s">
        <v>1364</v>
      </c>
      <c r="E1316">
        <v>3014046</v>
      </c>
      <c r="F1316" t="s">
        <v>257</v>
      </c>
    </row>
    <row r="1317" spans="2:6" x14ac:dyDescent="0.25">
      <c r="B1317" t="s">
        <v>1449</v>
      </c>
      <c r="C1317" t="s">
        <v>948</v>
      </c>
      <c r="D1317" t="s">
        <v>931</v>
      </c>
      <c r="E1317">
        <v>3016096</v>
      </c>
      <c r="F1317" t="s">
        <v>113</v>
      </c>
    </row>
    <row r="1318" spans="2:6" x14ac:dyDescent="0.25">
      <c r="B1318" t="s">
        <v>1450</v>
      </c>
      <c r="C1318" t="s">
        <v>1378</v>
      </c>
      <c r="D1318" t="s">
        <v>1378</v>
      </c>
      <c r="E1318">
        <v>3014047</v>
      </c>
      <c r="F1318" t="s">
        <v>257</v>
      </c>
    </row>
    <row r="1319" spans="2:6" x14ac:dyDescent="0.25">
      <c r="B1319" t="s">
        <v>1451</v>
      </c>
      <c r="C1319" t="s">
        <v>1378</v>
      </c>
      <c r="D1319" t="s">
        <v>1378</v>
      </c>
      <c r="E1319">
        <v>3014048</v>
      </c>
      <c r="F1319" t="s">
        <v>257</v>
      </c>
    </row>
    <row r="1320" spans="2:6" x14ac:dyDescent="0.25">
      <c r="B1320" t="s">
        <v>1452</v>
      </c>
      <c r="C1320" t="s">
        <v>255</v>
      </c>
      <c r="D1320" t="s">
        <v>255</v>
      </c>
      <c r="E1320">
        <v>3014049</v>
      </c>
      <c r="F1320" t="s">
        <v>257</v>
      </c>
    </row>
    <row r="1321" spans="2:6" x14ac:dyDescent="0.25">
      <c r="B1321" t="s">
        <v>1453</v>
      </c>
      <c r="C1321" t="s">
        <v>1364</v>
      </c>
      <c r="D1321" t="s">
        <v>1364</v>
      </c>
      <c r="E1321">
        <v>3014050</v>
      </c>
      <c r="F1321" t="s">
        <v>257</v>
      </c>
    </row>
    <row r="1322" spans="2:6" x14ac:dyDescent="0.25">
      <c r="B1322" t="s">
        <v>1454</v>
      </c>
      <c r="C1322" t="s">
        <v>255</v>
      </c>
      <c r="D1322" t="s">
        <v>255</v>
      </c>
      <c r="E1322">
        <v>3014051</v>
      </c>
      <c r="F1322" t="s">
        <v>257</v>
      </c>
    </row>
    <row r="1323" spans="2:6" x14ac:dyDescent="0.25">
      <c r="B1323" t="s">
        <v>1455</v>
      </c>
      <c r="C1323" t="s">
        <v>255</v>
      </c>
      <c r="D1323" t="s">
        <v>255</v>
      </c>
      <c r="E1323">
        <v>3014052</v>
      </c>
      <c r="F1323" t="s">
        <v>257</v>
      </c>
    </row>
    <row r="1324" spans="2:6" x14ac:dyDescent="0.25">
      <c r="B1324" t="s">
        <v>1456</v>
      </c>
      <c r="C1324" t="s">
        <v>255</v>
      </c>
      <c r="D1324" t="s">
        <v>255</v>
      </c>
      <c r="E1324">
        <v>3014053</v>
      </c>
      <c r="F1324" t="s">
        <v>257</v>
      </c>
    </row>
    <row r="1325" spans="2:6" x14ac:dyDescent="0.25">
      <c r="B1325" t="s">
        <v>1457</v>
      </c>
      <c r="C1325" t="s">
        <v>1364</v>
      </c>
      <c r="D1325" t="s">
        <v>1364</v>
      </c>
      <c r="E1325">
        <v>3014054</v>
      </c>
      <c r="F1325" t="s">
        <v>257</v>
      </c>
    </row>
    <row r="1326" spans="2:6" x14ac:dyDescent="0.25">
      <c r="B1326" t="s">
        <v>1458</v>
      </c>
      <c r="C1326" t="s">
        <v>1378</v>
      </c>
      <c r="D1326" t="s">
        <v>1378</v>
      </c>
      <c r="E1326">
        <v>3014055</v>
      </c>
      <c r="F1326" t="s">
        <v>257</v>
      </c>
    </row>
    <row r="1327" spans="2:6" x14ac:dyDescent="0.25">
      <c r="B1327" t="s">
        <v>1459</v>
      </c>
      <c r="C1327" t="s">
        <v>1378</v>
      </c>
      <c r="D1327" t="s">
        <v>1378</v>
      </c>
      <c r="E1327">
        <v>3014056</v>
      </c>
      <c r="F1327" t="s">
        <v>257</v>
      </c>
    </row>
    <row r="1328" spans="2:6" x14ac:dyDescent="0.25">
      <c r="B1328" t="s">
        <v>1460</v>
      </c>
      <c r="C1328" t="s">
        <v>1364</v>
      </c>
      <c r="D1328" t="s">
        <v>1364</v>
      </c>
      <c r="E1328">
        <v>3014057</v>
      </c>
      <c r="F1328" t="s">
        <v>257</v>
      </c>
    </row>
    <row r="1329" spans="2:6" x14ac:dyDescent="0.25">
      <c r="B1329" t="s">
        <v>1461</v>
      </c>
      <c r="C1329" t="s">
        <v>1364</v>
      </c>
      <c r="D1329" t="s">
        <v>1364</v>
      </c>
      <c r="E1329">
        <v>3014058</v>
      </c>
      <c r="F1329" t="s">
        <v>257</v>
      </c>
    </row>
    <row r="1330" spans="2:6" x14ac:dyDescent="0.25">
      <c r="B1330" t="s">
        <v>1462</v>
      </c>
      <c r="C1330" t="s">
        <v>1382</v>
      </c>
      <c r="D1330" t="s">
        <v>1382</v>
      </c>
      <c r="E1330">
        <v>3014059</v>
      </c>
      <c r="F1330" t="s">
        <v>257</v>
      </c>
    </row>
    <row r="1331" spans="2:6" x14ac:dyDescent="0.25">
      <c r="B1331" t="s">
        <v>1463</v>
      </c>
      <c r="C1331" t="s">
        <v>1382</v>
      </c>
      <c r="D1331" t="s">
        <v>1382</v>
      </c>
      <c r="E1331">
        <v>3014060</v>
      </c>
      <c r="F1331" t="s">
        <v>257</v>
      </c>
    </row>
    <row r="1332" spans="2:6" x14ac:dyDescent="0.25">
      <c r="B1332" t="s">
        <v>1464</v>
      </c>
      <c r="C1332" t="s">
        <v>255</v>
      </c>
      <c r="D1332" t="s">
        <v>255</v>
      </c>
      <c r="E1332">
        <v>3014061</v>
      </c>
      <c r="F1332" t="s">
        <v>257</v>
      </c>
    </row>
    <row r="1333" spans="2:6" x14ac:dyDescent="0.25">
      <c r="B1333" t="s">
        <v>1465</v>
      </c>
      <c r="C1333" t="s">
        <v>255</v>
      </c>
      <c r="D1333" t="s">
        <v>255</v>
      </c>
      <c r="E1333">
        <v>3014062</v>
      </c>
      <c r="F1333" t="s">
        <v>257</v>
      </c>
    </row>
    <row r="1334" spans="2:6" x14ac:dyDescent="0.25">
      <c r="B1334" t="s">
        <v>1466</v>
      </c>
      <c r="C1334" t="s">
        <v>1378</v>
      </c>
      <c r="D1334" t="s">
        <v>1378</v>
      </c>
      <c r="E1334">
        <v>3014063</v>
      </c>
      <c r="F1334" t="s">
        <v>257</v>
      </c>
    </row>
    <row r="1335" spans="2:6" x14ac:dyDescent="0.25">
      <c r="B1335" t="s">
        <v>1467</v>
      </c>
      <c r="C1335" t="s">
        <v>1378</v>
      </c>
      <c r="D1335" t="s">
        <v>1378</v>
      </c>
      <c r="E1335">
        <v>3014064</v>
      </c>
      <c r="F1335" t="s">
        <v>257</v>
      </c>
    </row>
    <row r="1336" spans="2:6" x14ac:dyDescent="0.25">
      <c r="B1336" t="s">
        <v>1468</v>
      </c>
      <c r="C1336" t="s">
        <v>255</v>
      </c>
      <c r="D1336" t="s">
        <v>255</v>
      </c>
      <c r="E1336">
        <v>3014065</v>
      </c>
      <c r="F1336" t="s">
        <v>257</v>
      </c>
    </row>
    <row r="1337" spans="2:6" x14ac:dyDescent="0.25">
      <c r="B1337" t="s">
        <v>1469</v>
      </c>
      <c r="C1337" t="s">
        <v>1382</v>
      </c>
      <c r="D1337" t="s">
        <v>1382</v>
      </c>
      <c r="E1337">
        <v>3014066</v>
      </c>
      <c r="F1337" t="s">
        <v>257</v>
      </c>
    </row>
    <row r="1338" spans="2:6" x14ac:dyDescent="0.25">
      <c r="B1338" t="s">
        <v>1470</v>
      </c>
      <c r="C1338" t="s">
        <v>255</v>
      </c>
      <c r="D1338" t="s">
        <v>255</v>
      </c>
      <c r="E1338">
        <v>3014067</v>
      </c>
      <c r="F1338" t="s">
        <v>257</v>
      </c>
    </row>
    <row r="1339" spans="2:6" x14ac:dyDescent="0.25">
      <c r="B1339" t="s">
        <v>1471</v>
      </c>
      <c r="C1339" t="s">
        <v>1382</v>
      </c>
      <c r="D1339" t="s">
        <v>1382</v>
      </c>
      <c r="E1339">
        <v>3014068</v>
      </c>
      <c r="F1339" t="s">
        <v>257</v>
      </c>
    </row>
    <row r="1340" spans="2:6" x14ac:dyDescent="0.25">
      <c r="B1340" t="s">
        <v>1472</v>
      </c>
      <c r="C1340" t="s">
        <v>1378</v>
      </c>
      <c r="D1340" t="s">
        <v>1378</v>
      </c>
      <c r="E1340">
        <v>3014069</v>
      </c>
      <c r="F1340" t="s">
        <v>257</v>
      </c>
    </row>
    <row r="1341" spans="2:6" x14ac:dyDescent="0.25">
      <c r="B1341" t="s">
        <v>1473</v>
      </c>
      <c r="C1341" t="s">
        <v>255</v>
      </c>
      <c r="D1341" t="s">
        <v>255</v>
      </c>
      <c r="E1341">
        <v>3014070</v>
      </c>
      <c r="F1341" t="s">
        <v>257</v>
      </c>
    </row>
    <row r="1342" spans="2:6" x14ac:dyDescent="0.25">
      <c r="B1342" t="s">
        <v>1474</v>
      </c>
      <c r="C1342" t="s">
        <v>1382</v>
      </c>
      <c r="D1342" t="s">
        <v>1382</v>
      </c>
      <c r="E1342">
        <v>3014071</v>
      </c>
      <c r="F1342" t="s">
        <v>257</v>
      </c>
    </row>
    <row r="1343" spans="2:6" x14ac:dyDescent="0.25">
      <c r="B1343" t="s">
        <v>1475</v>
      </c>
      <c r="C1343" t="s">
        <v>1382</v>
      </c>
      <c r="D1343" t="s">
        <v>1382</v>
      </c>
      <c r="E1343">
        <v>3014072</v>
      </c>
      <c r="F1343" t="s">
        <v>257</v>
      </c>
    </row>
    <row r="1344" spans="2:6" x14ac:dyDescent="0.25">
      <c r="B1344" t="s">
        <v>1476</v>
      </c>
      <c r="C1344" t="s">
        <v>1382</v>
      </c>
      <c r="D1344" t="s">
        <v>1382</v>
      </c>
      <c r="E1344">
        <v>3014073</v>
      </c>
      <c r="F1344" t="s">
        <v>257</v>
      </c>
    </row>
    <row r="1345" spans="2:6" x14ac:dyDescent="0.25">
      <c r="B1345" t="s">
        <v>1477</v>
      </c>
      <c r="C1345" t="s">
        <v>1378</v>
      </c>
      <c r="D1345" t="s">
        <v>1378</v>
      </c>
      <c r="E1345">
        <v>3014074</v>
      </c>
      <c r="F1345" t="s">
        <v>257</v>
      </c>
    </row>
    <row r="1346" spans="2:6" x14ac:dyDescent="0.25">
      <c r="B1346" t="s">
        <v>1478</v>
      </c>
      <c r="C1346" t="s">
        <v>1364</v>
      </c>
      <c r="D1346" t="s">
        <v>1364</v>
      </c>
      <c r="E1346">
        <v>3014075</v>
      </c>
      <c r="F1346" t="s">
        <v>257</v>
      </c>
    </row>
    <row r="1347" spans="2:6" x14ac:dyDescent="0.25">
      <c r="B1347" t="s">
        <v>1479</v>
      </c>
      <c r="C1347" t="s">
        <v>1382</v>
      </c>
      <c r="D1347" t="s">
        <v>1382</v>
      </c>
      <c r="E1347">
        <v>3014076</v>
      </c>
      <c r="F1347" t="s">
        <v>257</v>
      </c>
    </row>
    <row r="1348" spans="2:6" x14ac:dyDescent="0.25">
      <c r="B1348" t="s">
        <v>1480</v>
      </c>
      <c r="C1348" t="s">
        <v>1364</v>
      </c>
      <c r="D1348" t="s">
        <v>1364</v>
      </c>
      <c r="E1348">
        <v>3014077</v>
      </c>
      <c r="F1348" t="s">
        <v>257</v>
      </c>
    </row>
    <row r="1349" spans="2:6" x14ac:dyDescent="0.25">
      <c r="B1349" t="s">
        <v>1481</v>
      </c>
      <c r="C1349" t="s">
        <v>1382</v>
      </c>
      <c r="D1349" t="s">
        <v>1382</v>
      </c>
      <c r="E1349">
        <v>3014078</v>
      </c>
      <c r="F1349" t="s">
        <v>257</v>
      </c>
    </row>
    <row r="1350" spans="2:6" x14ac:dyDescent="0.25">
      <c r="B1350" t="s">
        <v>1482</v>
      </c>
      <c r="C1350" t="s">
        <v>972</v>
      </c>
      <c r="D1350" t="s">
        <v>972</v>
      </c>
      <c r="E1350">
        <v>3015002</v>
      </c>
      <c r="F1350" t="s">
        <v>958</v>
      </c>
    </row>
    <row r="1351" spans="2:6" x14ac:dyDescent="0.25">
      <c r="B1351" t="s">
        <v>1483</v>
      </c>
      <c r="C1351" t="s">
        <v>972</v>
      </c>
      <c r="D1351" t="s">
        <v>972</v>
      </c>
      <c r="E1351">
        <v>3015005</v>
      </c>
      <c r="F1351" t="s">
        <v>958</v>
      </c>
    </row>
    <row r="1352" spans="2:6" x14ac:dyDescent="0.25">
      <c r="B1352" t="s">
        <v>1484</v>
      </c>
      <c r="C1352" t="s">
        <v>1125</v>
      </c>
      <c r="D1352" t="s">
        <v>1125</v>
      </c>
      <c r="E1352">
        <v>3015009</v>
      </c>
      <c r="F1352" t="s">
        <v>958</v>
      </c>
    </row>
    <row r="1353" spans="2:6" x14ac:dyDescent="0.25">
      <c r="B1353" t="s">
        <v>1485</v>
      </c>
      <c r="C1353" t="s">
        <v>967</v>
      </c>
      <c r="D1353" t="s">
        <v>967</v>
      </c>
      <c r="E1353">
        <v>3015010</v>
      </c>
      <c r="F1353" t="s">
        <v>958</v>
      </c>
    </row>
    <row r="1354" spans="2:6" x14ac:dyDescent="0.25">
      <c r="B1354" t="s">
        <v>1486</v>
      </c>
      <c r="C1354" t="s">
        <v>1130</v>
      </c>
      <c r="D1354" t="s">
        <v>1130</v>
      </c>
      <c r="E1354">
        <v>3015011</v>
      </c>
      <c r="F1354" t="s">
        <v>958</v>
      </c>
    </row>
    <row r="1355" spans="2:6" x14ac:dyDescent="0.25">
      <c r="B1355" t="s">
        <v>1487</v>
      </c>
      <c r="C1355" t="s">
        <v>967</v>
      </c>
      <c r="D1355" t="s">
        <v>967</v>
      </c>
      <c r="E1355">
        <v>3015012</v>
      </c>
      <c r="F1355" t="s">
        <v>958</v>
      </c>
    </row>
    <row r="1356" spans="2:6" x14ac:dyDescent="0.25">
      <c r="B1356" t="s">
        <v>1488</v>
      </c>
      <c r="C1356" t="s">
        <v>44</v>
      </c>
      <c r="D1356" t="s">
        <v>127</v>
      </c>
      <c r="E1356">
        <v>3015014</v>
      </c>
      <c r="F1356" t="s">
        <v>958</v>
      </c>
    </row>
    <row r="1357" spans="2:6" x14ac:dyDescent="0.25">
      <c r="B1357" t="s">
        <v>1489</v>
      </c>
      <c r="C1357" t="s">
        <v>1130</v>
      </c>
      <c r="D1357" t="s">
        <v>1130</v>
      </c>
      <c r="E1357">
        <v>3015015</v>
      </c>
      <c r="F1357" t="s">
        <v>958</v>
      </c>
    </row>
    <row r="1358" spans="2:6" x14ac:dyDescent="0.25">
      <c r="B1358" t="s">
        <v>1490</v>
      </c>
      <c r="C1358" t="s">
        <v>1052</v>
      </c>
      <c r="D1358" t="s">
        <v>1052</v>
      </c>
      <c r="E1358">
        <v>3015019</v>
      </c>
      <c r="F1358" t="s">
        <v>958</v>
      </c>
    </row>
    <row r="1359" spans="2:6" x14ac:dyDescent="0.25">
      <c r="B1359" t="s">
        <v>1491</v>
      </c>
      <c r="C1359" t="s">
        <v>1052</v>
      </c>
      <c r="D1359" t="s">
        <v>1052</v>
      </c>
      <c r="E1359">
        <v>3015026</v>
      </c>
      <c r="F1359" t="s">
        <v>958</v>
      </c>
    </row>
    <row r="1360" spans="2:6" x14ac:dyDescent="0.25">
      <c r="B1360" t="s">
        <v>1492</v>
      </c>
      <c r="C1360" t="s">
        <v>1101</v>
      </c>
      <c r="D1360" t="s">
        <v>1101</v>
      </c>
      <c r="E1360">
        <v>3015027</v>
      </c>
      <c r="F1360" t="s">
        <v>958</v>
      </c>
    </row>
    <row r="1361" spans="2:6" x14ac:dyDescent="0.25">
      <c r="B1361" t="s">
        <v>1493</v>
      </c>
      <c r="C1361" t="s">
        <v>1027</v>
      </c>
      <c r="D1361" t="s">
        <v>1027</v>
      </c>
      <c r="E1361">
        <v>3015036</v>
      </c>
      <c r="F1361" t="s">
        <v>958</v>
      </c>
    </row>
    <row r="1362" spans="2:6" x14ac:dyDescent="0.25">
      <c r="B1362" t="s">
        <v>1494</v>
      </c>
      <c r="C1362" t="s">
        <v>82</v>
      </c>
      <c r="D1362" t="s">
        <v>58</v>
      </c>
      <c r="E1362">
        <v>3015038</v>
      </c>
      <c r="F1362" t="s">
        <v>958</v>
      </c>
    </row>
    <row r="1363" spans="2:6" x14ac:dyDescent="0.25">
      <c r="B1363" t="s">
        <v>1495</v>
      </c>
      <c r="C1363" t="s">
        <v>82</v>
      </c>
      <c r="D1363" t="s">
        <v>58</v>
      </c>
      <c r="E1363">
        <v>3015041</v>
      </c>
      <c r="F1363" t="s">
        <v>958</v>
      </c>
    </row>
    <row r="1364" spans="2:6" x14ac:dyDescent="0.25">
      <c r="B1364" t="s">
        <v>1496</v>
      </c>
      <c r="C1364" t="s">
        <v>937</v>
      </c>
      <c r="D1364" t="s">
        <v>937</v>
      </c>
      <c r="E1364">
        <v>3016093</v>
      </c>
      <c r="F1364" t="s">
        <v>113</v>
      </c>
    </row>
    <row r="1365" spans="2:6" x14ac:dyDescent="0.25">
      <c r="B1365" t="s">
        <v>1497</v>
      </c>
      <c r="C1365" t="s">
        <v>937</v>
      </c>
      <c r="D1365" t="s">
        <v>937</v>
      </c>
      <c r="E1365">
        <v>3016094</v>
      </c>
      <c r="F1365" t="s">
        <v>113</v>
      </c>
    </row>
    <row r="1366" spans="2:6" x14ac:dyDescent="0.25">
      <c r="B1366" t="s">
        <v>1498</v>
      </c>
      <c r="C1366" t="s">
        <v>962</v>
      </c>
      <c r="D1366" t="s">
        <v>962</v>
      </c>
      <c r="E1366">
        <v>3015016</v>
      </c>
      <c r="F1366" t="s">
        <v>958</v>
      </c>
    </row>
    <row r="1367" spans="2:6" x14ac:dyDescent="0.25">
      <c r="B1367" t="s">
        <v>1499</v>
      </c>
      <c r="C1367" t="s">
        <v>952</v>
      </c>
      <c r="D1367" t="s">
        <v>952</v>
      </c>
      <c r="E1367">
        <v>3016076</v>
      </c>
      <c r="F1367" t="s">
        <v>113</v>
      </c>
    </row>
    <row r="1368" spans="2:6" x14ac:dyDescent="0.25">
      <c r="B1368" t="s">
        <v>1500</v>
      </c>
      <c r="C1368" t="s">
        <v>929</v>
      </c>
      <c r="D1368" t="s">
        <v>1233</v>
      </c>
      <c r="E1368">
        <v>3016079</v>
      </c>
      <c r="F1368" t="s">
        <v>113</v>
      </c>
    </row>
    <row r="1369" spans="2:6" x14ac:dyDescent="0.25">
      <c r="B1369" t="s">
        <v>1501</v>
      </c>
      <c r="C1369" t="s">
        <v>933</v>
      </c>
      <c r="D1369" t="s">
        <v>1271</v>
      </c>
      <c r="E1369">
        <v>3016099</v>
      </c>
      <c r="F1369" t="s">
        <v>113</v>
      </c>
    </row>
    <row r="1370" spans="2:6" x14ac:dyDescent="0.25">
      <c r="B1370" t="s">
        <v>1502</v>
      </c>
      <c r="C1370" t="s">
        <v>937</v>
      </c>
      <c r="D1370" t="s">
        <v>937</v>
      </c>
      <c r="E1370">
        <v>3016086</v>
      </c>
      <c r="F1370" t="s">
        <v>113</v>
      </c>
    </row>
    <row r="1371" spans="2:6" x14ac:dyDescent="0.25">
      <c r="B1371" t="s">
        <v>1503</v>
      </c>
      <c r="C1371" t="s">
        <v>1032</v>
      </c>
      <c r="D1371" t="s">
        <v>1032</v>
      </c>
      <c r="E1371">
        <v>3016088</v>
      </c>
      <c r="F1371" t="s">
        <v>113</v>
      </c>
    </row>
    <row r="1372" spans="2:6" x14ac:dyDescent="0.25">
      <c r="B1372" t="s">
        <v>1504</v>
      </c>
      <c r="C1372" t="s">
        <v>941</v>
      </c>
      <c r="D1372" t="s">
        <v>941</v>
      </c>
      <c r="E1372">
        <v>3016090</v>
      </c>
      <c r="F1372" t="s">
        <v>113</v>
      </c>
    </row>
    <row r="1373" spans="2:6" x14ac:dyDescent="0.25">
      <c r="B1373" t="s">
        <v>1505</v>
      </c>
      <c r="C1373" t="s">
        <v>941</v>
      </c>
      <c r="D1373" t="s">
        <v>941</v>
      </c>
      <c r="E1373">
        <v>3016092</v>
      </c>
      <c r="F1373" t="s">
        <v>113</v>
      </c>
    </row>
    <row r="1374" spans="2:6" x14ac:dyDescent="0.25">
      <c r="B1374" t="s">
        <v>1506</v>
      </c>
      <c r="C1374" t="s">
        <v>305</v>
      </c>
      <c r="D1374" t="s">
        <v>305</v>
      </c>
      <c r="E1374">
        <v>3018086</v>
      </c>
      <c r="F1374" t="s">
        <v>307</v>
      </c>
    </row>
    <row r="1375" spans="2:6" x14ac:dyDescent="0.25">
      <c r="B1375" t="s">
        <v>1507</v>
      </c>
      <c r="C1375" t="s">
        <v>308</v>
      </c>
      <c r="D1375" t="s">
        <v>308</v>
      </c>
      <c r="E1375">
        <v>3018106</v>
      </c>
      <c r="F1375" t="s">
        <v>307</v>
      </c>
    </row>
    <row r="1376" spans="2:6" x14ac:dyDescent="0.25">
      <c r="B1376" t="s">
        <v>1508</v>
      </c>
      <c r="C1376" t="s">
        <v>368</v>
      </c>
      <c r="D1376" t="s">
        <v>368</v>
      </c>
      <c r="E1376">
        <v>3097015</v>
      </c>
      <c r="F1376" t="s">
        <v>147</v>
      </c>
    </row>
    <row r="1377" spans="2:6" x14ac:dyDescent="0.25">
      <c r="B1377" t="s">
        <v>1509</v>
      </c>
      <c r="C1377" t="s">
        <v>145</v>
      </c>
      <c r="D1377" t="s">
        <v>145</v>
      </c>
      <c r="E1377">
        <v>3097061</v>
      </c>
      <c r="F1377" t="s">
        <v>147</v>
      </c>
    </row>
    <row r="1378" spans="2:6" x14ac:dyDescent="0.25">
      <c r="B1378" t="s">
        <v>1510</v>
      </c>
      <c r="C1378" t="s">
        <v>929</v>
      </c>
      <c r="D1378" t="s">
        <v>1233</v>
      </c>
      <c r="E1378">
        <v>3016081</v>
      </c>
      <c r="F1378" t="s">
        <v>113</v>
      </c>
    </row>
    <row r="1379" spans="2:6" x14ac:dyDescent="0.25">
      <c r="B1379" t="s">
        <v>1511</v>
      </c>
      <c r="C1379" t="s">
        <v>952</v>
      </c>
      <c r="D1379" t="s">
        <v>952</v>
      </c>
      <c r="E1379">
        <v>3016083</v>
      </c>
      <c r="F1379" t="s">
        <v>113</v>
      </c>
    </row>
    <row r="1380" spans="2:6" x14ac:dyDescent="0.25">
      <c r="B1380" t="s">
        <v>1512</v>
      </c>
      <c r="C1380" t="s">
        <v>267</v>
      </c>
      <c r="D1380" t="s">
        <v>267</v>
      </c>
      <c r="E1380">
        <v>3098058</v>
      </c>
      <c r="F1380" t="s">
        <v>41</v>
      </c>
    </row>
    <row r="1381" spans="2:6" x14ac:dyDescent="0.25">
      <c r="B1381" t="s">
        <v>1513</v>
      </c>
      <c r="C1381" t="s">
        <v>90</v>
      </c>
      <c r="D1381" t="s">
        <v>90</v>
      </c>
      <c r="E1381">
        <v>3108022</v>
      </c>
      <c r="F1381" t="s">
        <v>24</v>
      </c>
    </row>
    <row r="1382" spans="2:6" x14ac:dyDescent="0.25">
      <c r="B1382" t="s">
        <v>1514</v>
      </c>
      <c r="C1382" t="s">
        <v>32</v>
      </c>
      <c r="D1382" t="s">
        <v>32</v>
      </c>
      <c r="E1382">
        <v>3012095</v>
      </c>
      <c r="F1382" t="s">
        <v>27</v>
      </c>
    </row>
    <row r="1383" spans="2:6" x14ac:dyDescent="0.25">
      <c r="B1383" t="s">
        <v>1515</v>
      </c>
      <c r="C1383" t="s">
        <v>242</v>
      </c>
      <c r="D1383" t="s">
        <v>242</v>
      </c>
      <c r="E1383">
        <v>3017020</v>
      </c>
      <c r="F1383" t="s">
        <v>116</v>
      </c>
    </row>
    <row r="1384" spans="2:6" x14ac:dyDescent="0.25">
      <c r="B1384" t="s">
        <v>1516</v>
      </c>
      <c r="C1384" t="s">
        <v>845</v>
      </c>
      <c r="D1384" t="s">
        <v>845</v>
      </c>
      <c r="E1384">
        <v>3016085</v>
      </c>
      <c r="F1384" t="s">
        <v>113</v>
      </c>
    </row>
    <row r="1385" spans="2:6" x14ac:dyDescent="0.25">
      <c r="B1385" t="s">
        <v>1517</v>
      </c>
      <c r="C1385" t="s">
        <v>952</v>
      </c>
      <c r="D1385" t="s">
        <v>952</v>
      </c>
      <c r="E1385">
        <v>3016087</v>
      </c>
      <c r="F1385" t="s">
        <v>113</v>
      </c>
    </row>
    <row r="1386" spans="2:6" x14ac:dyDescent="0.25">
      <c r="B1386" t="s">
        <v>1518</v>
      </c>
      <c r="C1386" t="s">
        <v>929</v>
      </c>
      <c r="D1386" t="s">
        <v>1233</v>
      </c>
      <c r="E1386">
        <v>3016126</v>
      </c>
      <c r="F1386" t="s">
        <v>113</v>
      </c>
    </row>
    <row r="1387" spans="2:6" x14ac:dyDescent="0.25">
      <c r="B1387" t="s">
        <v>1519</v>
      </c>
      <c r="C1387" t="s">
        <v>19</v>
      </c>
      <c r="D1387" t="s">
        <v>19</v>
      </c>
      <c r="E1387">
        <v>3019108</v>
      </c>
      <c r="F1387" t="s">
        <v>21</v>
      </c>
    </row>
    <row r="1388" spans="2:6" x14ac:dyDescent="0.25">
      <c r="B1388" t="s">
        <v>1520</v>
      </c>
      <c r="C1388" t="s">
        <v>197</v>
      </c>
      <c r="D1388" t="s">
        <v>197</v>
      </c>
      <c r="E1388">
        <v>3108005</v>
      </c>
      <c r="F1388" t="s">
        <v>24</v>
      </c>
    </row>
    <row r="1389" spans="2:6" x14ac:dyDescent="0.25">
      <c r="B1389" t="s">
        <v>1521</v>
      </c>
      <c r="C1389" t="s">
        <v>88</v>
      </c>
      <c r="D1389" t="s">
        <v>88</v>
      </c>
      <c r="E1389">
        <v>3098039</v>
      </c>
      <c r="F1389" t="s">
        <v>41</v>
      </c>
    </row>
    <row r="1390" spans="2:6" x14ac:dyDescent="0.25">
      <c r="B1390" t="s">
        <v>1522</v>
      </c>
      <c r="C1390" t="s">
        <v>84</v>
      </c>
      <c r="D1390" t="s">
        <v>84</v>
      </c>
      <c r="E1390">
        <v>3013060</v>
      </c>
      <c r="F1390" t="s">
        <v>73</v>
      </c>
    </row>
    <row r="1391" spans="2:6" x14ac:dyDescent="0.25">
      <c r="B1391" t="s">
        <v>1523</v>
      </c>
      <c r="C1391" t="s">
        <v>86</v>
      </c>
      <c r="D1391" t="s">
        <v>86</v>
      </c>
      <c r="E1391">
        <v>3013229</v>
      </c>
      <c r="F1391" t="s">
        <v>73</v>
      </c>
    </row>
    <row r="1392" spans="2:6" x14ac:dyDescent="0.25">
      <c r="B1392" t="s">
        <v>1524</v>
      </c>
      <c r="C1392" t="s">
        <v>75</v>
      </c>
      <c r="D1392" t="s">
        <v>75</v>
      </c>
      <c r="E1392">
        <v>3013245</v>
      </c>
      <c r="F1392" t="s">
        <v>73</v>
      </c>
    </row>
    <row r="1393" spans="2:6" x14ac:dyDescent="0.25">
      <c r="B1393" t="s">
        <v>1525</v>
      </c>
      <c r="C1393" t="s">
        <v>1364</v>
      </c>
      <c r="D1393" t="s">
        <v>1364</v>
      </c>
      <c r="E1393">
        <v>3014043</v>
      </c>
      <c r="F1393" t="s">
        <v>257</v>
      </c>
    </row>
    <row r="1394" spans="2:6" x14ac:dyDescent="0.25">
      <c r="B1394" t="s">
        <v>1526</v>
      </c>
      <c r="C1394" t="s">
        <v>1378</v>
      </c>
      <c r="D1394" t="s">
        <v>1378</v>
      </c>
      <c r="E1394">
        <v>3014045</v>
      </c>
      <c r="F1394" t="s">
        <v>257</v>
      </c>
    </row>
    <row r="1395" spans="2:6" x14ac:dyDescent="0.25">
      <c r="B1395" t="s">
        <v>1527</v>
      </c>
      <c r="C1395" t="s">
        <v>943</v>
      </c>
      <c r="D1395" t="s">
        <v>943</v>
      </c>
      <c r="E1395">
        <v>3016100</v>
      </c>
      <c r="F1395" t="s">
        <v>113</v>
      </c>
    </row>
    <row r="1396" spans="2:6" x14ac:dyDescent="0.25">
      <c r="B1396" t="s">
        <v>1528</v>
      </c>
      <c r="C1396" t="s">
        <v>937</v>
      </c>
      <c r="D1396" t="s">
        <v>937</v>
      </c>
      <c r="E1396">
        <v>3016102</v>
      </c>
      <c r="F1396" t="s">
        <v>113</v>
      </c>
    </row>
    <row r="1397" spans="2:6" x14ac:dyDescent="0.25">
      <c r="B1397" t="s">
        <v>1529</v>
      </c>
      <c r="C1397" t="s">
        <v>941</v>
      </c>
      <c r="D1397" t="s">
        <v>941</v>
      </c>
      <c r="E1397">
        <v>3016103</v>
      </c>
      <c r="F1397" t="s">
        <v>113</v>
      </c>
    </row>
    <row r="1398" spans="2:6" x14ac:dyDescent="0.25">
      <c r="B1398" t="s">
        <v>1530</v>
      </c>
      <c r="C1398" t="s">
        <v>1032</v>
      </c>
      <c r="D1398" t="s">
        <v>1032</v>
      </c>
      <c r="E1398">
        <v>3016104</v>
      </c>
      <c r="F1398" t="s">
        <v>113</v>
      </c>
    </row>
    <row r="1399" spans="2:6" x14ac:dyDescent="0.25">
      <c r="B1399" t="s">
        <v>1531</v>
      </c>
      <c r="C1399" t="s">
        <v>948</v>
      </c>
      <c r="D1399" t="s">
        <v>931</v>
      </c>
      <c r="E1399">
        <v>3016105</v>
      </c>
      <c r="F1399" t="s">
        <v>113</v>
      </c>
    </row>
    <row r="1400" spans="2:6" x14ac:dyDescent="0.25">
      <c r="B1400" t="s">
        <v>1532</v>
      </c>
      <c r="C1400" t="s">
        <v>845</v>
      </c>
      <c r="D1400" t="s">
        <v>845</v>
      </c>
      <c r="E1400">
        <v>3016106</v>
      </c>
      <c r="F1400" t="s">
        <v>113</v>
      </c>
    </row>
    <row r="1401" spans="2:6" x14ac:dyDescent="0.25">
      <c r="B1401" t="s">
        <v>1533</v>
      </c>
      <c r="C1401" t="s">
        <v>933</v>
      </c>
      <c r="D1401" t="s">
        <v>1271</v>
      </c>
      <c r="E1401">
        <v>3016107</v>
      </c>
      <c r="F1401" t="s">
        <v>113</v>
      </c>
    </row>
    <row r="1402" spans="2:6" x14ac:dyDescent="0.25">
      <c r="B1402" t="s">
        <v>1534</v>
      </c>
      <c r="C1402" t="s">
        <v>943</v>
      </c>
      <c r="D1402" t="s">
        <v>943</v>
      </c>
      <c r="E1402">
        <v>3016108</v>
      </c>
      <c r="F1402" t="s">
        <v>113</v>
      </c>
    </row>
    <row r="1403" spans="2:6" x14ac:dyDescent="0.25">
      <c r="B1403" t="s">
        <v>1535</v>
      </c>
      <c r="C1403" t="s">
        <v>220</v>
      </c>
      <c r="D1403" t="s">
        <v>220</v>
      </c>
      <c r="E1403">
        <v>3017025</v>
      </c>
      <c r="F1403" t="s">
        <v>116</v>
      </c>
    </row>
    <row r="1404" spans="2:6" x14ac:dyDescent="0.25">
      <c r="B1404" t="s">
        <v>1536</v>
      </c>
      <c r="C1404" t="s">
        <v>82</v>
      </c>
      <c r="D1404" t="s">
        <v>58</v>
      </c>
      <c r="E1404">
        <v>3015007</v>
      </c>
      <c r="F1404" t="s">
        <v>958</v>
      </c>
    </row>
    <row r="1405" spans="2:6" x14ac:dyDescent="0.25">
      <c r="B1405" t="s">
        <v>1537</v>
      </c>
      <c r="C1405" t="s">
        <v>960</v>
      </c>
      <c r="D1405" t="s">
        <v>960</v>
      </c>
      <c r="E1405">
        <v>3015022</v>
      </c>
      <c r="F1405" t="s">
        <v>958</v>
      </c>
    </row>
    <row r="1406" spans="2:6" x14ac:dyDescent="0.25">
      <c r="B1406" t="s">
        <v>1538</v>
      </c>
      <c r="C1406" t="s">
        <v>960</v>
      </c>
      <c r="D1406" t="s">
        <v>960</v>
      </c>
      <c r="E1406">
        <v>3015024</v>
      </c>
      <c r="F1406" t="s">
        <v>958</v>
      </c>
    </row>
    <row r="1407" spans="2:6" x14ac:dyDescent="0.25">
      <c r="B1407" t="s">
        <v>1539</v>
      </c>
      <c r="C1407" t="s">
        <v>245</v>
      </c>
      <c r="D1407" t="s">
        <v>245</v>
      </c>
      <c r="E1407">
        <v>3017001</v>
      </c>
      <c r="F1407" t="s">
        <v>116</v>
      </c>
    </row>
    <row r="1408" spans="2:6" x14ac:dyDescent="0.25">
      <c r="B1408" t="s">
        <v>1540</v>
      </c>
      <c r="C1408" t="s">
        <v>111</v>
      </c>
      <c r="D1408" t="s">
        <v>111</v>
      </c>
      <c r="E1408">
        <v>3016250</v>
      </c>
      <c r="F1408" t="s">
        <v>113</v>
      </c>
    </row>
    <row r="1409" spans="2:6" x14ac:dyDescent="0.25">
      <c r="B1409" t="s">
        <v>1541</v>
      </c>
      <c r="C1409" t="s">
        <v>30</v>
      </c>
      <c r="D1409" t="s">
        <v>30</v>
      </c>
      <c r="E1409">
        <v>3012031</v>
      </c>
      <c r="F1409" t="s">
        <v>27</v>
      </c>
    </row>
    <row r="1410" spans="2:6" x14ac:dyDescent="0.25">
      <c r="B1410" t="s">
        <v>1542</v>
      </c>
      <c r="C1410" t="s">
        <v>293</v>
      </c>
      <c r="D1410" t="s">
        <v>293</v>
      </c>
      <c r="E1410">
        <v>3019038</v>
      </c>
      <c r="F1410" t="s">
        <v>21</v>
      </c>
    </row>
    <row r="1411" spans="2:6" x14ac:dyDescent="0.25">
      <c r="B1411" t="s">
        <v>1543</v>
      </c>
      <c r="C1411" t="s">
        <v>164</v>
      </c>
      <c r="D1411" t="s">
        <v>164</v>
      </c>
      <c r="E1411">
        <v>3019041</v>
      </c>
      <c r="F1411" t="s">
        <v>21</v>
      </c>
    </row>
    <row r="1412" spans="2:6" x14ac:dyDescent="0.25">
      <c r="B1412" t="s">
        <v>1544</v>
      </c>
      <c r="C1412" t="s">
        <v>75</v>
      </c>
      <c r="D1412" t="s">
        <v>75</v>
      </c>
      <c r="E1412">
        <v>3013068</v>
      </c>
      <c r="F1412" t="s">
        <v>73</v>
      </c>
    </row>
    <row r="1413" spans="2:6" x14ac:dyDescent="0.25">
      <c r="B1413" t="s">
        <v>1545</v>
      </c>
      <c r="C1413" t="s">
        <v>1164</v>
      </c>
      <c r="D1413" t="s">
        <v>1164</v>
      </c>
      <c r="E1413">
        <v>3013106</v>
      </c>
      <c r="F1413" t="s">
        <v>73</v>
      </c>
    </row>
    <row r="1414" spans="2:6" x14ac:dyDescent="0.25">
      <c r="B1414" t="s">
        <v>1546</v>
      </c>
      <c r="C1414" t="s">
        <v>1164</v>
      </c>
      <c r="D1414" t="s">
        <v>1164</v>
      </c>
      <c r="E1414">
        <v>3013107</v>
      </c>
      <c r="F1414" t="s">
        <v>73</v>
      </c>
    </row>
    <row r="1415" spans="2:6" x14ac:dyDescent="0.25">
      <c r="B1415" t="s">
        <v>1547</v>
      </c>
      <c r="C1415" t="s">
        <v>1177</v>
      </c>
      <c r="D1415" t="s">
        <v>1177</v>
      </c>
      <c r="E1415">
        <v>3013110</v>
      </c>
      <c r="F1415" t="s">
        <v>73</v>
      </c>
    </row>
    <row r="1416" spans="2:6" x14ac:dyDescent="0.25">
      <c r="B1416" t="s">
        <v>1548</v>
      </c>
      <c r="C1416" t="s">
        <v>1164</v>
      </c>
      <c r="D1416" t="s">
        <v>1164</v>
      </c>
      <c r="E1416">
        <v>3013111</v>
      </c>
      <c r="F1416" t="s">
        <v>73</v>
      </c>
    </row>
    <row r="1417" spans="2:6" x14ac:dyDescent="0.25">
      <c r="B1417" t="s">
        <v>1549</v>
      </c>
      <c r="C1417" t="s">
        <v>1164</v>
      </c>
      <c r="D1417" t="s">
        <v>84</v>
      </c>
      <c r="E1417">
        <v>3013113</v>
      </c>
      <c r="F1417" t="s">
        <v>73</v>
      </c>
    </row>
    <row r="1418" spans="2:6" x14ac:dyDescent="0.25">
      <c r="B1418" t="s">
        <v>1550</v>
      </c>
      <c r="C1418" t="s">
        <v>75</v>
      </c>
      <c r="D1418" t="s">
        <v>75</v>
      </c>
      <c r="E1418">
        <v>3013114</v>
      </c>
      <c r="F1418" t="s">
        <v>73</v>
      </c>
    </row>
    <row r="1419" spans="2:6" x14ac:dyDescent="0.25">
      <c r="B1419" t="s">
        <v>1551</v>
      </c>
      <c r="C1419" t="s">
        <v>71</v>
      </c>
      <c r="D1419" t="s">
        <v>71</v>
      </c>
      <c r="E1419">
        <v>3013118</v>
      </c>
      <c r="F1419" t="s">
        <v>73</v>
      </c>
    </row>
    <row r="1420" spans="2:6" x14ac:dyDescent="0.25">
      <c r="B1420" t="s">
        <v>1552</v>
      </c>
      <c r="C1420" t="s">
        <v>84</v>
      </c>
      <c r="D1420" t="s">
        <v>84</v>
      </c>
      <c r="E1420">
        <v>3013119</v>
      </c>
      <c r="F1420" t="s">
        <v>73</v>
      </c>
    </row>
    <row r="1421" spans="2:6" x14ac:dyDescent="0.25">
      <c r="B1421" t="s">
        <v>1553</v>
      </c>
      <c r="C1421" t="s">
        <v>84</v>
      </c>
      <c r="D1421" t="s">
        <v>84</v>
      </c>
      <c r="E1421">
        <v>3013120</v>
      </c>
      <c r="F1421" t="s">
        <v>73</v>
      </c>
    </row>
    <row r="1422" spans="2:6" x14ac:dyDescent="0.25">
      <c r="B1422" t="s">
        <v>1554</v>
      </c>
      <c r="C1422" t="s">
        <v>1164</v>
      </c>
      <c r="D1422" t="s">
        <v>84</v>
      </c>
      <c r="E1422">
        <v>3013122</v>
      </c>
      <c r="F1422" t="s">
        <v>73</v>
      </c>
    </row>
    <row r="1423" spans="2:6" x14ac:dyDescent="0.25">
      <c r="B1423" t="s">
        <v>1555</v>
      </c>
      <c r="C1423" t="s">
        <v>86</v>
      </c>
      <c r="D1423" t="s">
        <v>86</v>
      </c>
      <c r="E1423">
        <v>3013123</v>
      </c>
      <c r="F1423" t="s">
        <v>73</v>
      </c>
    </row>
    <row r="1424" spans="2:6" x14ac:dyDescent="0.25">
      <c r="B1424" t="s">
        <v>1556</v>
      </c>
      <c r="C1424" t="s">
        <v>86</v>
      </c>
      <c r="D1424" t="s">
        <v>86</v>
      </c>
      <c r="E1424">
        <v>3013126</v>
      </c>
      <c r="F1424" t="s">
        <v>73</v>
      </c>
    </row>
    <row r="1425" spans="2:6" x14ac:dyDescent="0.25">
      <c r="B1425" t="s">
        <v>1557</v>
      </c>
      <c r="C1425" t="s">
        <v>75</v>
      </c>
      <c r="D1425" t="s">
        <v>75</v>
      </c>
      <c r="E1425">
        <v>3013128</v>
      </c>
      <c r="F1425" t="s">
        <v>73</v>
      </c>
    </row>
    <row r="1426" spans="2:6" x14ac:dyDescent="0.25">
      <c r="B1426" t="s">
        <v>1558</v>
      </c>
      <c r="C1426" t="s">
        <v>1164</v>
      </c>
      <c r="D1426" t="s">
        <v>1164</v>
      </c>
      <c r="E1426">
        <v>3013130</v>
      </c>
      <c r="F1426" t="s">
        <v>73</v>
      </c>
    </row>
    <row r="1427" spans="2:6" x14ac:dyDescent="0.25">
      <c r="B1427" t="s">
        <v>1559</v>
      </c>
      <c r="C1427" t="s">
        <v>75</v>
      </c>
      <c r="D1427" t="s">
        <v>75</v>
      </c>
      <c r="E1427">
        <v>3013131</v>
      </c>
      <c r="F1427" t="s">
        <v>73</v>
      </c>
    </row>
    <row r="1428" spans="2:6" x14ac:dyDescent="0.25">
      <c r="B1428" t="s">
        <v>1560</v>
      </c>
      <c r="C1428" t="s">
        <v>75</v>
      </c>
      <c r="D1428" t="s">
        <v>75</v>
      </c>
      <c r="E1428">
        <v>3013133</v>
      </c>
      <c r="F1428" t="s">
        <v>73</v>
      </c>
    </row>
    <row r="1429" spans="2:6" x14ac:dyDescent="0.25">
      <c r="B1429" t="s">
        <v>1561</v>
      </c>
      <c r="C1429" t="s">
        <v>71</v>
      </c>
      <c r="D1429" t="s">
        <v>71</v>
      </c>
      <c r="E1429">
        <v>3013136</v>
      </c>
      <c r="F1429" t="s">
        <v>73</v>
      </c>
    </row>
    <row r="1430" spans="2:6" x14ac:dyDescent="0.25">
      <c r="B1430" t="s">
        <v>1562</v>
      </c>
      <c r="C1430" t="s">
        <v>75</v>
      </c>
      <c r="D1430" t="s">
        <v>75</v>
      </c>
      <c r="E1430">
        <v>3013137</v>
      </c>
      <c r="F1430" t="s">
        <v>73</v>
      </c>
    </row>
    <row r="1431" spans="2:6" x14ac:dyDescent="0.25">
      <c r="B1431" t="s">
        <v>1563</v>
      </c>
      <c r="C1431" t="s">
        <v>75</v>
      </c>
      <c r="D1431" t="s">
        <v>75</v>
      </c>
      <c r="E1431">
        <v>3013138</v>
      </c>
      <c r="F1431" t="s">
        <v>73</v>
      </c>
    </row>
    <row r="1432" spans="2:6" x14ac:dyDescent="0.25">
      <c r="B1432" t="s">
        <v>1564</v>
      </c>
      <c r="C1432" t="s">
        <v>86</v>
      </c>
      <c r="D1432" t="s">
        <v>86</v>
      </c>
      <c r="E1432">
        <v>3013139</v>
      </c>
      <c r="F1432" t="s">
        <v>73</v>
      </c>
    </row>
    <row r="1433" spans="2:6" x14ac:dyDescent="0.25">
      <c r="B1433" t="s">
        <v>1565</v>
      </c>
      <c r="C1433" t="s">
        <v>71</v>
      </c>
      <c r="D1433" t="s">
        <v>71</v>
      </c>
      <c r="E1433">
        <v>3013143</v>
      </c>
      <c r="F1433" t="s">
        <v>73</v>
      </c>
    </row>
    <row r="1434" spans="2:6" x14ac:dyDescent="0.25">
      <c r="B1434" t="s">
        <v>1566</v>
      </c>
      <c r="C1434" t="s">
        <v>1164</v>
      </c>
      <c r="D1434" t="s">
        <v>1164</v>
      </c>
      <c r="E1434">
        <v>3013145</v>
      </c>
      <c r="F1434" t="s">
        <v>73</v>
      </c>
    </row>
    <row r="1435" spans="2:6" x14ac:dyDescent="0.25">
      <c r="B1435" t="s">
        <v>1567</v>
      </c>
      <c r="C1435" t="s">
        <v>71</v>
      </c>
      <c r="D1435" t="s">
        <v>71</v>
      </c>
      <c r="E1435">
        <v>3013147</v>
      </c>
      <c r="F1435" t="s">
        <v>73</v>
      </c>
    </row>
    <row r="1436" spans="2:6" x14ac:dyDescent="0.25">
      <c r="B1436" t="s">
        <v>1568</v>
      </c>
      <c r="C1436" t="s">
        <v>84</v>
      </c>
      <c r="D1436" t="s">
        <v>84</v>
      </c>
      <c r="E1436">
        <v>3013152</v>
      </c>
      <c r="F1436" t="s">
        <v>73</v>
      </c>
    </row>
    <row r="1437" spans="2:6" x14ac:dyDescent="0.25">
      <c r="B1437" t="s">
        <v>1569</v>
      </c>
      <c r="C1437" t="s">
        <v>1177</v>
      </c>
      <c r="D1437" t="s">
        <v>1177</v>
      </c>
      <c r="E1437">
        <v>3013154</v>
      </c>
      <c r="F1437" t="s">
        <v>73</v>
      </c>
    </row>
    <row r="1438" spans="2:6" x14ac:dyDescent="0.25">
      <c r="B1438" t="s">
        <v>1570</v>
      </c>
      <c r="C1438" t="s">
        <v>1164</v>
      </c>
      <c r="D1438" t="s">
        <v>1164</v>
      </c>
      <c r="E1438">
        <v>3013155</v>
      </c>
      <c r="F1438" t="s">
        <v>73</v>
      </c>
    </row>
    <row r="1439" spans="2:6" x14ac:dyDescent="0.25">
      <c r="B1439" t="s">
        <v>1571</v>
      </c>
      <c r="C1439" t="s">
        <v>845</v>
      </c>
      <c r="D1439" t="s">
        <v>845</v>
      </c>
      <c r="E1439">
        <v>3016022</v>
      </c>
      <c r="F1439" t="s">
        <v>113</v>
      </c>
    </row>
    <row r="1440" spans="2:6" x14ac:dyDescent="0.25">
      <c r="B1440" t="s">
        <v>1572</v>
      </c>
      <c r="C1440" t="s">
        <v>960</v>
      </c>
      <c r="D1440" t="s">
        <v>960</v>
      </c>
      <c r="E1440">
        <v>3015035</v>
      </c>
      <c r="F1440" t="s">
        <v>958</v>
      </c>
    </row>
    <row r="1441" spans="2:6" x14ac:dyDescent="0.25">
      <c r="B1441" t="s">
        <v>1573</v>
      </c>
      <c r="C1441" t="s">
        <v>111</v>
      </c>
      <c r="D1441" t="s">
        <v>111</v>
      </c>
      <c r="E1441">
        <v>3016089</v>
      </c>
      <c r="F1441" t="s">
        <v>113</v>
      </c>
    </row>
    <row r="1442" spans="2:6" x14ac:dyDescent="0.25">
      <c r="B1442" t="s">
        <v>1574</v>
      </c>
      <c r="C1442" t="s">
        <v>929</v>
      </c>
      <c r="D1442" t="s">
        <v>1233</v>
      </c>
      <c r="E1442">
        <v>3016091</v>
      </c>
      <c r="F1442" t="s">
        <v>113</v>
      </c>
    </row>
    <row r="1443" spans="2:6" x14ac:dyDescent="0.25">
      <c r="B1443" t="s">
        <v>1575</v>
      </c>
      <c r="C1443" t="s">
        <v>1032</v>
      </c>
      <c r="D1443" t="s">
        <v>1032</v>
      </c>
      <c r="E1443">
        <v>3016109</v>
      </c>
      <c r="F1443" t="s">
        <v>113</v>
      </c>
    </row>
    <row r="1444" spans="2:6" x14ac:dyDescent="0.25">
      <c r="B1444" t="s">
        <v>1576</v>
      </c>
      <c r="C1444" t="s">
        <v>937</v>
      </c>
      <c r="D1444" t="s">
        <v>937</v>
      </c>
      <c r="E1444">
        <v>3016110</v>
      </c>
      <c r="F1444" t="s">
        <v>113</v>
      </c>
    </row>
    <row r="1445" spans="2:6" x14ac:dyDescent="0.25">
      <c r="B1445" t="s">
        <v>1577</v>
      </c>
      <c r="C1445" t="s">
        <v>952</v>
      </c>
      <c r="D1445" t="s">
        <v>952</v>
      </c>
      <c r="E1445">
        <v>3016097</v>
      </c>
      <c r="F1445" t="s">
        <v>113</v>
      </c>
    </row>
    <row r="1446" spans="2:6" x14ac:dyDescent="0.25">
      <c r="B1446" t="s">
        <v>1578</v>
      </c>
      <c r="C1446" t="s">
        <v>943</v>
      </c>
      <c r="D1446" t="s">
        <v>943</v>
      </c>
      <c r="E1446">
        <v>3016111</v>
      </c>
      <c r="F1446" t="s">
        <v>113</v>
      </c>
    </row>
    <row r="1447" spans="2:6" x14ac:dyDescent="0.25">
      <c r="B1447" t="s">
        <v>1579</v>
      </c>
      <c r="C1447" t="s">
        <v>71</v>
      </c>
      <c r="D1447" t="s">
        <v>71</v>
      </c>
      <c r="E1447">
        <v>3013121</v>
      </c>
      <c r="F1447" t="s">
        <v>73</v>
      </c>
    </row>
    <row r="1448" spans="2:6" x14ac:dyDescent="0.25">
      <c r="B1448" t="s">
        <v>1580</v>
      </c>
      <c r="C1448" t="s">
        <v>71</v>
      </c>
      <c r="D1448" t="s">
        <v>71</v>
      </c>
      <c r="E1448">
        <v>3013097</v>
      </c>
      <c r="F1448" t="s">
        <v>73</v>
      </c>
    </row>
    <row r="1449" spans="2:6" x14ac:dyDescent="0.25">
      <c r="B1449" t="s">
        <v>1581</v>
      </c>
      <c r="C1449" t="s">
        <v>845</v>
      </c>
      <c r="D1449" t="s">
        <v>845</v>
      </c>
      <c r="E1449">
        <v>3016023</v>
      </c>
      <c r="F1449" t="s">
        <v>113</v>
      </c>
    </row>
    <row r="1450" spans="2:6" x14ac:dyDescent="0.25">
      <c r="B1450" t="s">
        <v>1582</v>
      </c>
      <c r="C1450" t="s">
        <v>1037</v>
      </c>
      <c r="D1450" t="s">
        <v>1037</v>
      </c>
      <c r="E1450">
        <v>3016024</v>
      </c>
      <c r="F1450" t="s">
        <v>113</v>
      </c>
    </row>
    <row r="1451" spans="2:6" x14ac:dyDescent="0.25">
      <c r="B1451" t="s">
        <v>1583</v>
      </c>
      <c r="C1451" t="s">
        <v>937</v>
      </c>
      <c r="D1451" t="s">
        <v>937</v>
      </c>
      <c r="E1451">
        <v>3016025</v>
      </c>
      <c r="F1451" t="s">
        <v>113</v>
      </c>
    </row>
    <row r="1452" spans="2:6" x14ac:dyDescent="0.25">
      <c r="B1452" t="s">
        <v>1584</v>
      </c>
      <c r="C1452" t="s">
        <v>937</v>
      </c>
      <c r="D1452" t="s">
        <v>937</v>
      </c>
      <c r="E1452">
        <v>3016026</v>
      </c>
      <c r="F1452" t="s">
        <v>113</v>
      </c>
    </row>
    <row r="1453" spans="2:6" x14ac:dyDescent="0.25">
      <c r="B1453" t="s">
        <v>1585</v>
      </c>
      <c r="C1453" t="s">
        <v>1157</v>
      </c>
      <c r="D1453" t="s">
        <v>1157</v>
      </c>
      <c r="E1453">
        <v>3016027</v>
      </c>
      <c r="F1453" t="s">
        <v>113</v>
      </c>
    </row>
    <row r="1454" spans="2:6" x14ac:dyDescent="0.25">
      <c r="B1454" t="s">
        <v>1586</v>
      </c>
      <c r="C1454" t="s">
        <v>937</v>
      </c>
      <c r="D1454" t="s">
        <v>937</v>
      </c>
      <c r="E1454">
        <v>3016032</v>
      </c>
      <c r="F1454" t="s">
        <v>113</v>
      </c>
    </row>
    <row r="1455" spans="2:6" x14ac:dyDescent="0.25">
      <c r="B1455" t="s">
        <v>1587</v>
      </c>
      <c r="C1455" t="s">
        <v>111</v>
      </c>
      <c r="D1455" t="s">
        <v>111</v>
      </c>
      <c r="E1455">
        <v>3016034</v>
      </c>
      <c r="F1455" t="s">
        <v>113</v>
      </c>
    </row>
    <row r="1456" spans="2:6" x14ac:dyDescent="0.25">
      <c r="B1456" t="s">
        <v>1588</v>
      </c>
      <c r="C1456" t="s">
        <v>941</v>
      </c>
      <c r="D1456" t="s">
        <v>941</v>
      </c>
      <c r="E1456">
        <v>3016035</v>
      </c>
      <c r="F1456" t="s">
        <v>113</v>
      </c>
    </row>
    <row r="1457" spans="2:6" x14ac:dyDescent="0.25">
      <c r="B1457" t="s">
        <v>1589</v>
      </c>
      <c r="C1457" t="s">
        <v>941</v>
      </c>
      <c r="D1457" t="s">
        <v>941</v>
      </c>
      <c r="E1457">
        <v>3016036</v>
      </c>
      <c r="F1457" t="s">
        <v>113</v>
      </c>
    </row>
    <row r="1458" spans="2:6" x14ac:dyDescent="0.25">
      <c r="B1458" t="s">
        <v>1590</v>
      </c>
      <c r="C1458" t="s">
        <v>952</v>
      </c>
      <c r="D1458" t="s">
        <v>952</v>
      </c>
      <c r="E1458">
        <v>3016010</v>
      </c>
      <c r="F1458" t="s">
        <v>113</v>
      </c>
    </row>
    <row r="1459" spans="2:6" x14ac:dyDescent="0.25">
      <c r="B1459" t="s">
        <v>1591</v>
      </c>
      <c r="C1459" t="s">
        <v>948</v>
      </c>
      <c r="D1459" t="s">
        <v>931</v>
      </c>
      <c r="E1459">
        <v>3016013</v>
      </c>
      <c r="F1459" t="s">
        <v>113</v>
      </c>
    </row>
    <row r="1460" spans="2:6" x14ac:dyDescent="0.25">
      <c r="B1460" t="s">
        <v>1592</v>
      </c>
      <c r="C1460" t="s">
        <v>845</v>
      </c>
      <c r="D1460" t="s">
        <v>845</v>
      </c>
      <c r="E1460">
        <v>3016041</v>
      </c>
      <c r="F1460" t="s">
        <v>113</v>
      </c>
    </row>
    <row r="1461" spans="2:6" x14ac:dyDescent="0.25">
      <c r="B1461" t="s">
        <v>1593</v>
      </c>
      <c r="C1461" t="s">
        <v>931</v>
      </c>
      <c r="D1461" t="s">
        <v>933</v>
      </c>
      <c r="E1461">
        <v>3016042</v>
      </c>
      <c r="F1461" t="s">
        <v>113</v>
      </c>
    </row>
    <row r="1462" spans="2:6" x14ac:dyDescent="0.25">
      <c r="B1462" t="s">
        <v>1594</v>
      </c>
      <c r="C1462" t="s">
        <v>939</v>
      </c>
      <c r="D1462" t="s">
        <v>939</v>
      </c>
      <c r="E1462">
        <v>3016043</v>
      </c>
      <c r="F1462" t="s">
        <v>113</v>
      </c>
    </row>
    <row r="1463" spans="2:6" x14ac:dyDescent="0.25">
      <c r="B1463" t="s">
        <v>1595</v>
      </c>
      <c r="C1463" t="s">
        <v>111</v>
      </c>
      <c r="D1463" t="s">
        <v>111</v>
      </c>
      <c r="E1463">
        <v>3016046</v>
      </c>
      <c r="F1463" t="s">
        <v>113</v>
      </c>
    </row>
    <row r="1464" spans="2:6" x14ac:dyDescent="0.25">
      <c r="B1464" t="s">
        <v>1596</v>
      </c>
      <c r="C1464" t="s">
        <v>19</v>
      </c>
      <c r="D1464" t="s">
        <v>19</v>
      </c>
      <c r="E1464">
        <v>3019042</v>
      </c>
      <c r="F1464" t="s">
        <v>21</v>
      </c>
    </row>
    <row r="1465" spans="2:6" x14ac:dyDescent="0.25">
      <c r="B1465" t="s">
        <v>1597</v>
      </c>
      <c r="C1465" t="s">
        <v>164</v>
      </c>
      <c r="D1465" t="s">
        <v>164</v>
      </c>
      <c r="E1465">
        <v>3019043</v>
      </c>
      <c r="F1465" t="s">
        <v>21</v>
      </c>
    </row>
    <row r="1466" spans="2:6" x14ac:dyDescent="0.25">
      <c r="B1466" t="s">
        <v>1598</v>
      </c>
      <c r="C1466" t="s">
        <v>931</v>
      </c>
      <c r="D1466" t="s">
        <v>933</v>
      </c>
      <c r="E1466">
        <v>3016016</v>
      </c>
      <c r="F1466" t="s">
        <v>113</v>
      </c>
    </row>
    <row r="1467" spans="2:6" x14ac:dyDescent="0.25">
      <c r="B1467" t="s">
        <v>1599</v>
      </c>
      <c r="C1467" t="s">
        <v>71</v>
      </c>
      <c r="D1467" t="s">
        <v>71</v>
      </c>
      <c r="E1467">
        <v>3013129</v>
      </c>
      <c r="F1467" t="s">
        <v>73</v>
      </c>
    </row>
    <row r="1468" spans="2:6" x14ac:dyDescent="0.25">
      <c r="B1468" t="s">
        <v>1600</v>
      </c>
      <c r="C1468" t="s">
        <v>1164</v>
      </c>
      <c r="D1468" t="s">
        <v>1164</v>
      </c>
      <c r="E1468">
        <v>3013160</v>
      </c>
      <c r="F1468" t="s">
        <v>73</v>
      </c>
    </row>
    <row r="1469" spans="2:6" x14ac:dyDescent="0.25">
      <c r="B1469" t="s">
        <v>1601</v>
      </c>
      <c r="C1469" t="s">
        <v>952</v>
      </c>
      <c r="D1469" t="s">
        <v>952</v>
      </c>
      <c r="E1469">
        <v>3016019</v>
      </c>
      <c r="F1469" t="s">
        <v>113</v>
      </c>
    </row>
    <row r="1470" spans="2:6" x14ac:dyDescent="0.25">
      <c r="B1470" t="s">
        <v>1602</v>
      </c>
      <c r="C1470" t="s">
        <v>952</v>
      </c>
      <c r="D1470" t="s">
        <v>952</v>
      </c>
      <c r="E1470">
        <v>3016020</v>
      </c>
      <c r="F1470" t="s">
        <v>113</v>
      </c>
    </row>
    <row r="1471" spans="2:6" x14ac:dyDescent="0.25">
      <c r="B1471" t="s">
        <v>1603</v>
      </c>
      <c r="C1471" t="s">
        <v>242</v>
      </c>
      <c r="D1471" t="s">
        <v>242</v>
      </c>
      <c r="E1471">
        <v>3017008</v>
      </c>
      <c r="F1471" t="s">
        <v>116</v>
      </c>
    </row>
    <row r="1472" spans="2:6" x14ac:dyDescent="0.25">
      <c r="B1472" t="s">
        <v>1604</v>
      </c>
      <c r="C1472" t="s">
        <v>86</v>
      </c>
      <c r="D1472" t="s">
        <v>86</v>
      </c>
      <c r="E1472">
        <v>3013161</v>
      </c>
      <c r="F1472" t="s">
        <v>73</v>
      </c>
    </row>
    <row r="1473" spans="2:6" x14ac:dyDescent="0.25">
      <c r="B1473" t="s">
        <v>1605</v>
      </c>
      <c r="C1473" t="s">
        <v>71</v>
      </c>
      <c r="D1473" t="s">
        <v>71</v>
      </c>
      <c r="E1473">
        <v>3013163</v>
      </c>
      <c r="F1473" t="s">
        <v>73</v>
      </c>
    </row>
    <row r="1474" spans="2:6" x14ac:dyDescent="0.25">
      <c r="B1474" t="s">
        <v>1606</v>
      </c>
      <c r="C1474" t="s">
        <v>75</v>
      </c>
      <c r="D1474" t="s">
        <v>75</v>
      </c>
      <c r="E1474">
        <v>3013165</v>
      </c>
      <c r="F1474" t="s">
        <v>73</v>
      </c>
    </row>
    <row r="1475" spans="2:6" x14ac:dyDescent="0.25">
      <c r="B1475" t="s">
        <v>1607</v>
      </c>
      <c r="C1475" t="s">
        <v>75</v>
      </c>
      <c r="D1475" t="s">
        <v>75</v>
      </c>
      <c r="E1475">
        <v>3013169</v>
      </c>
      <c r="F1475" t="s">
        <v>73</v>
      </c>
    </row>
    <row r="1476" spans="2:6" x14ac:dyDescent="0.25">
      <c r="B1476" t="s">
        <v>1608</v>
      </c>
      <c r="C1476" t="s">
        <v>71</v>
      </c>
      <c r="D1476" t="s">
        <v>71</v>
      </c>
      <c r="E1476">
        <v>3013170</v>
      </c>
      <c r="F1476" t="s">
        <v>73</v>
      </c>
    </row>
    <row r="1477" spans="2:6" x14ac:dyDescent="0.25">
      <c r="B1477" t="s">
        <v>1609</v>
      </c>
      <c r="C1477" t="s">
        <v>676</v>
      </c>
      <c r="D1477" t="s">
        <v>676</v>
      </c>
      <c r="E1477">
        <v>3017009</v>
      </c>
      <c r="F1477" t="s">
        <v>116</v>
      </c>
    </row>
    <row r="1478" spans="2:6" x14ac:dyDescent="0.25">
      <c r="B1478" t="s">
        <v>1610</v>
      </c>
      <c r="C1478" t="s">
        <v>242</v>
      </c>
      <c r="D1478" t="s">
        <v>242</v>
      </c>
      <c r="E1478">
        <v>3017011</v>
      </c>
      <c r="F1478" t="s">
        <v>116</v>
      </c>
    </row>
    <row r="1479" spans="2:6" x14ac:dyDescent="0.25">
      <c r="B1479" t="s">
        <v>1611</v>
      </c>
      <c r="C1479" t="s">
        <v>676</v>
      </c>
      <c r="D1479" t="s">
        <v>676</v>
      </c>
      <c r="E1479">
        <v>3017013</v>
      </c>
      <c r="F1479" t="s">
        <v>116</v>
      </c>
    </row>
    <row r="1480" spans="2:6" x14ac:dyDescent="0.25">
      <c r="B1480" t="s">
        <v>1612</v>
      </c>
      <c r="C1480" t="s">
        <v>71</v>
      </c>
      <c r="D1480" t="s">
        <v>71</v>
      </c>
      <c r="E1480">
        <v>3013134</v>
      </c>
      <c r="F1480" t="s">
        <v>73</v>
      </c>
    </row>
    <row r="1481" spans="2:6" x14ac:dyDescent="0.25">
      <c r="B1481" t="s">
        <v>1613</v>
      </c>
      <c r="C1481" t="s">
        <v>75</v>
      </c>
      <c r="D1481" t="s">
        <v>75</v>
      </c>
      <c r="E1481">
        <v>3013135</v>
      </c>
      <c r="F1481" t="s">
        <v>73</v>
      </c>
    </row>
    <row r="1482" spans="2:6" x14ac:dyDescent="0.25">
      <c r="B1482" t="s">
        <v>1614</v>
      </c>
      <c r="C1482" t="s">
        <v>84</v>
      </c>
      <c r="D1482" t="s">
        <v>84</v>
      </c>
      <c r="E1482">
        <v>3013144</v>
      </c>
      <c r="F1482" t="s">
        <v>73</v>
      </c>
    </row>
    <row r="1483" spans="2:6" x14ac:dyDescent="0.25">
      <c r="B1483" t="s">
        <v>1615</v>
      </c>
      <c r="C1483" t="s">
        <v>1164</v>
      </c>
      <c r="D1483" t="s">
        <v>1164</v>
      </c>
      <c r="E1483">
        <v>3013178</v>
      </c>
      <c r="F1483" t="s">
        <v>73</v>
      </c>
    </row>
    <row r="1484" spans="2:6" x14ac:dyDescent="0.25">
      <c r="B1484" t="s">
        <v>1616</v>
      </c>
      <c r="C1484" t="s">
        <v>1164</v>
      </c>
      <c r="D1484" t="s">
        <v>84</v>
      </c>
      <c r="E1484">
        <v>3013179</v>
      </c>
      <c r="F1484" t="s">
        <v>73</v>
      </c>
    </row>
    <row r="1485" spans="2:6" x14ac:dyDescent="0.25">
      <c r="B1485" t="s">
        <v>1617</v>
      </c>
      <c r="C1485" t="s">
        <v>1164</v>
      </c>
      <c r="D1485" t="s">
        <v>1164</v>
      </c>
      <c r="E1485">
        <v>3013183</v>
      </c>
      <c r="F1485" t="s">
        <v>73</v>
      </c>
    </row>
    <row r="1486" spans="2:6" x14ac:dyDescent="0.25">
      <c r="B1486" t="s">
        <v>1618</v>
      </c>
      <c r="C1486" t="s">
        <v>84</v>
      </c>
      <c r="D1486" t="s">
        <v>84</v>
      </c>
      <c r="E1486">
        <v>3013184</v>
      </c>
      <c r="F1486" t="s">
        <v>73</v>
      </c>
    </row>
    <row r="1487" spans="2:6" x14ac:dyDescent="0.25">
      <c r="B1487" t="s">
        <v>1619</v>
      </c>
      <c r="C1487" t="s">
        <v>1164</v>
      </c>
      <c r="D1487" t="s">
        <v>1164</v>
      </c>
      <c r="E1487">
        <v>3013185</v>
      </c>
      <c r="F1487" t="s">
        <v>73</v>
      </c>
    </row>
    <row r="1488" spans="2:6" x14ac:dyDescent="0.25">
      <c r="B1488" t="s">
        <v>1620</v>
      </c>
      <c r="C1488" t="s">
        <v>86</v>
      </c>
      <c r="D1488" t="s">
        <v>86</v>
      </c>
      <c r="E1488">
        <v>3013186</v>
      </c>
      <c r="F1488" t="s">
        <v>73</v>
      </c>
    </row>
    <row r="1489" spans="2:6" x14ac:dyDescent="0.25">
      <c r="B1489" t="s">
        <v>1621</v>
      </c>
      <c r="C1489" t="s">
        <v>84</v>
      </c>
      <c r="D1489" t="s">
        <v>84</v>
      </c>
      <c r="E1489">
        <v>3013187</v>
      </c>
      <c r="F1489" t="s">
        <v>73</v>
      </c>
    </row>
    <row r="1490" spans="2:6" x14ac:dyDescent="0.25">
      <c r="B1490" t="s">
        <v>1622</v>
      </c>
      <c r="C1490" t="s">
        <v>86</v>
      </c>
      <c r="D1490" t="s">
        <v>86</v>
      </c>
      <c r="E1490">
        <v>3013188</v>
      </c>
      <c r="F1490" t="s">
        <v>73</v>
      </c>
    </row>
    <row r="1491" spans="2:6" x14ac:dyDescent="0.25">
      <c r="B1491" t="s">
        <v>1623</v>
      </c>
      <c r="C1491" t="s">
        <v>1164</v>
      </c>
      <c r="D1491" t="s">
        <v>1164</v>
      </c>
      <c r="E1491">
        <v>3013189</v>
      </c>
      <c r="F1491" t="s">
        <v>73</v>
      </c>
    </row>
    <row r="1492" spans="2:6" x14ac:dyDescent="0.25">
      <c r="B1492" t="s">
        <v>1624</v>
      </c>
      <c r="C1492" t="s">
        <v>845</v>
      </c>
      <c r="D1492" t="s">
        <v>845</v>
      </c>
      <c r="E1492">
        <v>3016021</v>
      </c>
      <c r="F1492" t="s">
        <v>113</v>
      </c>
    </row>
    <row r="1493" spans="2:6" x14ac:dyDescent="0.25">
      <c r="B1493" t="s">
        <v>1625</v>
      </c>
      <c r="C1493" t="s">
        <v>939</v>
      </c>
      <c r="D1493" t="s">
        <v>939</v>
      </c>
      <c r="E1493">
        <v>3016028</v>
      </c>
      <c r="F1493" t="s">
        <v>113</v>
      </c>
    </row>
    <row r="1494" spans="2:6" x14ac:dyDescent="0.25">
      <c r="B1494" t="s">
        <v>1626</v>
      </c>
      <c r="C1494" t="s">
        <v>941</v>
      </c>
      <c r="D1494" t="s">
        <v>941</v>
      </c>
      <c r="E1494">
        <v>3016048</v>
      </c>
      <c r="F1494" t="s">
        <v>113</v>
      </c>
    </row>
    <row r="1495" spans="2:6" x14ac:dyDescent="0.25">
      <c r="B1495" t="s">
        <v>1627</v>
      </c>
      <c r="C1495" t="s">
        <v>845</v>
      </c>
      <c r="D1495" t="s">
        <v>845</v>
      </c>
      <c r="E1495">
        <v>3016050</v>
      </c>
      <c r="F1495" t="s">
        <v>113</v>
      </c>
    </row>
    <row r="1496" spans="2:6" x14ac:dyDescent="0.25">
      <c r="B1496" t="s">
        <v>1628</v>
      </c>
      <c r="C1496" t="s">
        <v>111</v>
      </c>
      <c r="D1496" t="s">
        <v>111</v>
      </c>
      <c r="E1496">
        <v>3016052</v>
      </c>
      <c r="F1496" t="s">
        <v>113</v>
      </c>
    </row>
    <row r="1497" spans="2:6" x14ac:dyDescent="0.25">
      <c r="B1497" t="s">
        <v>1629</v>
      </c>
      <c r="C1497" t="s">
        <v>948</v>
      </c>
      <c r="D1497" t="s">
        <v>931</v>
      </c>
      <c r="E1497">
        <v>3016053</v>
      </c>
      <c r="F1497" t="s">
        <v>113</v>
      </c>
    </row>
    <row r="1498" spans="2:6" x14ac:dyDescent="0.25">
      <c r="B1498" t="s">
        <v>1630</v>
      </c>
      <c r="C1498" t="s">
        <v>929</v>
      </c>
      <c r="D1498" t="s">
        <v>1233</v>
      </c>
      <c r="E1498">
        <v>3016029</v>
      </c>
      <c r="F1498" t="s">
        <v>113</v>
      </c>
    </row>
    <row r="1499" spans="2:6" x14ac:dyDescent="0.25">
      <c r="B1499" t="s">
        <v>1631</v>
      </c>
      <c r="C1499" t="s">
        <v>939</v>
      </c>
      <c r="D1499" t="s">
        <v>939</v>
      </c>
      <c r="E1499">
        <v>3016055</v>
      </c>
      <c r="F1499" t="s">
        <v>113</v>
      </c>
    </row>
    <row r="1500" spans="2:6" x14ac:dyDescent="0.25">
      <c r="B1500" t="s">
        <v>1632</v>
      </c>
      <c r="C1500" t="s">
        <v>941</v>
      </c>
      <c r="D1500" t="s">
        <v>941</v>
      </c>
      <c r="E1500">
        <v>3016056</v>
      </c>
      <c r="F1500" t="s">
        <v>113</v>
      </c>
    </row>
    <row r="1501" spans="2:6" x14ac:dyDescent="0.25">
      <c r="B1501" t="s">
        <v>1633</v>
      </c>
      <c r="C1501" t="s">
        <v>111</v>
      </c>
      <c r="D1501" t="s">
        <v>111</v>
      </c>
      <c r="E1501">
        <v>3016057</v>
      </c>
      <c r="F1501" t="s">
        <v>113</v>
      </c>
    </row>
    <row r="1502" spans="2:6" x14ac:dyDescent="0.25">
      <c r="B1502" t="s">
        <v>1634</v>
      </c>
      <c r="C1502" t="s">
        <v>937</v>
      </c>
      <c r="D1502" t="s">
        <v>937</v>
      </c>
      <c r="E1502">
        <v>3016058</v>
      </c>
      <c r="F1502" t="s">
        <v>113</v>
      </c>
    </row>
    <row r="1503" spans="2:6" x14ac:dyDescent="0.25">
      <c r="B1503" t="s">
        <v>1635</v>
      </c>
      <c r="C1503" t="s">
        <v>943</v>
      </c>
      <c r="D1503" t="s">
        <v>943</v>
      </c>
      <c r="E1503">
        <v>3016060</v>
      </c>
      <c r="F1503" t="s">
        <v>113</v>
      </c>
    </row>
    <row r="1504" spans="2:6" x14ac:dyDescent="0.25">
      <c r="B1504" t="s">
        <v>1636</v>
      </c>
      <c r="C1504" t="s">
        <v>941</v>
      </c>
      <c r="D1504" t="s">
        <v>941</v>
      </c>
      <c r="E1504">
        <v>3016061</v>
      </c>
      <c r="F1504" t="s">
        <v>113</v>
      </c>
    </row>
    <row r="1505" spans="2:6" x14ac:dyDescent="0.25">
      <c r="B1505" t="s">
        <v>1637</v>
      </c>
      <c r="C1505" t="s">
        <v>565</v>
      </c>
      <c r="D1505" t="s">
        <v>565</v>
      </c>
      <c r="E1505">
        <v>3017014</v>
      </c>
      <c r="F1505" t="s">
        <v>116</v>
      </c>
    </row>
    <row r="1506" spans="2:6" x14ac:dyDescent="0.25">
      <c r="B1506" t="s">
        <v>1638</v>
      </c>
      <c r="C1506" t="s">
        <v>164</v>
      </c>
      <c r="D1506" t="s">
        <v>164</v>
      </c>
      <c r="E1506">
        <v>3019037</v>
      </c>
      <c r="F1506" t="s">
        <v>21</v>
      </c>
    </row>
    <row r="1507" spans="2:6" x14ac:dyDescent="0.25">
      <c r="B1507" t="s">
        <v>1639</v>
      </c>
      <c r="C1507" t="s">
        <v>293</v>
      </c>
      <c r="D1507" t="s">
        <v>293</v>
      </c>
      <c r="E1507">
        <v>3019044</v>
      </c>
      <c r="F1507" t="s">
        <v>21</v>
      </c>
    </row>
    <row r="1508" spans="2:6" x14ac:dyDescent="0.25">
      <c r="B1508" t="s">
        <v>1640</v>
      </c>
      <c r="C1508" t="s">
        <v>111</v>
      </c>
      <c r="D1508" t="s">
        <v>111</v>
      </c>
      <c r="E1508">
        <v>3016030</v>
      </c>
      <c r="F1508" t="s">
        <v>113</v>
      </c>
    </row>
    <row r="1509" spans="2:6" x14ac:dyDescent="0.25">
      <c r="B1509" t="s">
        <v>1641</v>
      </c>
      <c r="C1509" t="s">
        <v>111</v>
      </c>
      <c r="D1509" t="s">
        <v>111</v>
      </c>
      <c r="E1509">
        <v>3016031</v>
      </c>
      <c r="F1509" t="s">
        <v>113</v>
      </c>
    </row>
    <row r="1510" spans="2:6" x14ac:dyDescent="0.25">
      <c r="B1510" t="s">
        <v>1642</v>
      </c>
      <c r="C1510" t="s">
        <v>293</v>
      </c>
      <c r="D1510" t="s">
        <v>293</v>
      </c>
      <c r="E1510">
        <v>3019046</v>
      </c>
      <c r="F1510" t="s">
        <v>21</v>
      </c>
    </row>
    <row r="1511" spans="2:6" x14ac:dyDescent="0.25">
      <c r="B1511" t="s">
        <v>1643</v>
      </c>
      <c r="C1511" t="s">
        <v>164</v>
      </c>
      <c r="D1511" t="s">
        <v>164</v>
      </c>
      <c r="E1511">
        <v>3019047</v>
      </c>
      <c r="F1511" t="s">
        <v>21</v>
      </c>
    </row>
    <row r="1512" spans="2:6" x14ac:dyDescent="0.25">
      <c r="B1512" t="s">
        <v>1644</v>
      </c>
      <c r="C1512" t="s">
        <v>293</v>
      </c>
      <c r="D1512" t="s">
        <v>293</v>
      </c>
      <c r="E1512">
        <v>3019048</v>
      </c>
      <c r="F1512" t="s">
        <v>21</v>
      </c>
    </row>
    <row r="1513" spans="2:6" x14ac:dyDescent="0.25">
      <c r="B1513" t="s">
        <v>1645</v>
      </c>
      <c r="C1513" t="s">
        <v>164</v>
      </c>
      <c r="D1513" t="s">
        <v>164</v>
      </c>
      <c r="E1513">
        <v>3019049</v>
      </c>
      <c r="F1513" t="s">
        <v>21</v>
      </c>
    </row>
    <row r="1514" spans="2:6" x14ac:dyDescent="0.25">
      <c r="B1514" t="s">
        <v>1646</v>
      </c>
      <c r="C1514" t="s">
        <v>293</v>
      </c>
      <c r="D1514" t="s">
        <v>293</v>
      </c>
      <c r="E1514">
        <v>3019050</v>
      </c>
      <c r="F1514" t="s">
        <v>21</v>
      </c>
    </row>
    <row r="1515" spans="2:6" x14ac:dyDescent="0.25">
      <c r="B1515" t="s">
        <v>1647</v>
      </c>
      <c r="C1515" t="s">
        <v>164</v>
      </c>
      <c r="D1515" t="s">
        <v>164</v>
      </c>
      <c r="E1515">
        <v>3019039</v>
      </c>
      <c r="F1515" t="s">
        <v>21</v>
      </c>
    </row>
    <row r="1516" spans="2:6" x14ac:dyDescent="0.25">
      <c r="B1516" t="s">
        <v>1648</v>
      </c>
      <c r="C1516" t="s">
        <v>19</v>
      </c>
      <c r="D1516" t="s">
        <v>19</v>
      </c>
      <c r="E1516">
        <v>3019040</v>
      </c>
      <c r="F1516" t="s">
        <v>21</v>
      </c>
    </row>
    <row r="1517" spans="2:6" x14ac:dyDescent="0.25">
      <c r="B1517" t="s">
        <v>1649</v>
      </c>
      <c r="C1517" t="s">
        <v>293</v>
      </c>
      <c r="D1517" t="s">
        <v>293</v>
      </c>
      <c r="E1517">
        <v>3019051</v>
      </c>
      <c r="F1517" t="s">
        <v>21</v>
      </c>
    </row>
    <row r="1518" spans="2:6" x14ac:dyDescent="0.25">
      <c r="B1518" t="s">
        <v>1650</v>
      </c>
      <c r="C1518" t="s">
        <v>19</v>
      </c>
      <c r="D1518" t="s">
        <v>19</v>
      </c>
      <c r="E1518">
        <v>3019053</v>
      </c>
      <c r="F1518" t="s">
        <v>21</v>
      </c>
    </row>
    <row r="1519" spans="2:6" x14ac:dyDescent="0.25">
      <c r="B1519" t="s">
        <v>1651</v>
      </c>
      <c r="C1519" t="s">
        <v>164</v>
      </c>
      <c r="D1519" t="s">
        <v>164</v>
      </c>
      <c r="E1519">
        <v>3019055</v>
      </c>
      <c r="F1519" t="s">
        <v>21</v>
      </c>
    </row>
    <row r="1520" spans="2:6" x14ac:dyDescent="0.25">
      <c r="B1520" t="s">
        <v>1652</v>
      </c>
      <c r="C1520" t="s">
        <v>293</v>
      </c>
      <c r="D1520" t="s">
        <v>293</v>
      </c>
      <c r="E1520">
        <v>3019056</v>
      </c>
      <c r="F1520" t="s">
        <v>21</v>
      </c>
    </row>
    <row r="1521" spans="2:6" x14ac:dyDescent="0.25">
      <c r="B1521" t="s">
        <v>1653</v>
      </c>
      <c r="C1521" t="s">
        <v>71</v>
      </c>
      <c r="D1521" t="s">
        <v>71</v>
      </c>
      <c r="E1521">
        <v>3013153</v>
      </c>
      <c r="F1521" t="s">
        <v>73</v>
      </c>
    </row>
    <row r="1522" spans="2:6" x14ac:dyDescent="0.25">
      <c r="B1522" t="s">
        <v>1654</v>
      </c>
      <c r="C1522" t="s">
        <v>71</v>
      </c>
      <c r="D1522" t="s">
        <v>71</v>
      </c>
      <c r="E1522">
        <v>3013157</v>
      </c>
      <c r="F1522" t="s">
        <v>73</v>
      </c>
    </row>
    <row r="1523" spans="2:6" x14ac:dyDescent="0.25">
      <c r="B1523" t="s">
        <v>1655</v>
      </c>
      <c r="C1523" t="s">
        <v>1164</v>
      </c>
      <c r="D1523" t="s">
        <v>84</v>
      </c>
      <c r="E1523">
        <v>3013194</v>
      </c>
      <c r="F1523" t="s">
        <v>73</v>
      </c>
    </row>
    <row r="1524" spans="2:6" x14ac:dyDescent="0.25">
      <c r="B1524" t="s">
        <v>1656</v>
      </c>
      <c r="C1524" t="s">
        <v>86</v>
      </c>
      <c r="D1524" t="s">
        <v>86</v>
      </c>
      <c r="E1524">
        <v>3013195</v>
      </c>
      <c r="F1524" t="s">
        <v>73</v>
      </c>
    </row>
    <row r="1525" spans="2:6" x14ac:dyDescent="0.25">
      <c r="B1525" t="s">
        <v>1657</v>
      </c>
      <c r="C1525" t="s">
        <v>75</v>
      </c>
      <c r="D1525" t="s">
        <v>75</v>
      </c>
      <c r="E1525">
        <v>3013197</v>
      </c>
      <c r="F1525" t="s">
        <v>73</v>
      </c>
    </row>
    <row r="1526" spans="2:6" x14ac:dyDescent="0.25">
      <c r="B1526" t="s">
        <v>1658</v>
      </c>
      <c r="C1526" t="s">
        <v>75</v>
      </c>
      <c r="D1526" t="s">
        <v>75</v>
      </c>
      <c r="E1526">
        <v>3013199</v>
      </c>
      <c r="F1526" t="s">
        <v>73</v>
      </c>
    </row>
    <row r="1527" spans="2:6" x14ac:dyDescent="0.25">
      <c r="B1527" t="s">
        <v>1659</v>
      </c>
      <c r="C1527" t="s">
        <v>75</v>
      </c>
      <c r="D1527" t="s">
        <v>75</v>
      </c>
      <c r="E1527">
        <v>3013201</v>
      </c>
      <c r="F1527" t="s">
        <v>73</v>
      </c>
    </row>
    <row r="1528" spans="2:6" x14ac:dyDescent="0.25">
      <c r="B1528" t="s">
        <v>1660</v>
      </c>
      <c r="C1528" t="s">
        <v>75</v>
      </c>
      <c r="D1528" t="s">
        <v>75</v>
      </c>
      <c r="E1528">
        <v>3013202</v>
      </c>
      <c r="F1528" t="s">
        <v>73</v>
      </c>
    </row>
    <row r="1529" spans="2:6" x14ac:dyDescent="0.25">
      <c r="B1529" t="s">
        <v>1661</v>
      </c>
      <c r="C1529" t="s">
        <v>1164</v>
      </c>
      <c r="D1529" t="s">
        <v>84</v>
      </c>
      <c r="E1529">
        <v>3013203</v>
      </c>
      <c r="F1529" t="s">
        <v>73</v>
      </c>
    </row>
    <row r="1530" spans="2:6" x14ac:dyDescent="0.25">
      <c r="B1530" t="s">
        <v>1662</v>
      </c>
      <c r="C1530" t="s">
        <v>1164</v>
      </c>
      <c r="D1530" t="s">
        <v>1164</v>
      </c>
      <c r="E1530">
        <v>3013204</v>
      </c>
      <c r="F1530" t="s">
        <v>73</v>
      </c>
    </row>
  </sheetData>
  <sheetProtection algorithmName="SHA-512" hashValue="y4Ykpn3T9uWqk06YeriW2pl96bZZKzgy3mLAYWFQvEtllloG8uwlmGQxINkynM9SUR6CJqq04rqgLPvsB1qJ3g==" saltValue="u2l0bVfMHNyvLYxWoq8zxw==" spinCount="100000" sheet="1" objects="1" scenarios="1" selectLockedCells="1"/>
  <mergeCells count="4">
    <mergeCell ref="I5:Q5"/>
    <mergeCell ref="I7:O7"/>
    <mergeCell ref="I6:O6"/>
    <mergeCell ref="K3:N3"/>
  </mergeCells>
  <phoneticPr fontId="5" type="noConversion"/>
  <conditionalFormatting sqref="I10:I24">
    <cfRule type="expression" dxfId="0" priority="1">
      <formula>A10=0</formula>
    </cfRule>
  </conditionalFormatting>
  <dataValidations count="1">
    <dataValidation type="list" allowBlank="1" showInputMessage="1" showErrorMessage="1" sqref="J10:J24" xr:uid="{9D39CEDC-DACB-409A-A710-98B016A3B4AD}">
      <formula1>$B$3:$B$1530</formula1>
    </dataValidation>
  </dataValidations>
  <printOptions horizontalCentered="1"/>
  <pageMargins left="0.25" right="0.25" top="0.75" bottom="0.75" header="0.3" footer="0.3"/>
  <pageSetup paperSize="9" scale="67" orientation="landscape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15A7D13-A395-4E9E-ADFF-EE89B5D6C990}">
          <x14:formula1>
            <xm:f>Schede!#REF!</xm:f>
          </x14:formula1>
          <xm:sqref>I10:I24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D47EA-0E63-43DB-9239-7C17C7C72F01}">
  <dimension ref="A1:E1529"/>
  <sheetViews>
    <sheetView workbookViewId="0">
      <selection activeCell="B1530" sqref="B1530"/>
    </sheetView>
  </sheetViews>
  <sheetFormatPr defaultRowHeight="15" x14ac:dyDescent="0.25"/>
  <cols>
    <col min="1" max="1" width="42.140625" style="21" customWidth="1"/>
    <col min="2" max="2" width="10.140625" style="21" bestFit="1" customWidth="1"/>
    <col min="3" max="3" width="10.140625" style="21" customWidth="1"/>
    <col min="4" max="4" width="10.140625" style="21" bestFit="1" customWidth="1"/>
    <col min="5" max="5" width="7.140625" style="21" bestFit="1" customWidth="1"/>
    <col min="6" max="7" width="12.85546875" bestFit="1" customWidth="1"/>
  </cols>
  <sheetData>
    <row r="1" spans="1:5" ht="62.25" x14ac:dyDescent="0.25">
      <c r="A1" s="34" t="s">
        <v>3283</v>
      </c>
      <c r="B1" s="34" t="s">
        <v>3320</v>
      </c>
      <c r="C1" s="35" t="s">
        <v>3321</v>
      </c>
      <c r="D1" s="34" t="s">
        <v>3284</v>
      </c>
      <c r="E1" s="34" t="s">
        <v>3282</v>
      </c>
    </row>
    <row r="2" spans="1:5" ht="15.75" x14ac:dyDescent="0.25">
      <c r="A2" s="22" t="s">
        <v>20</v>
      </c>
      <c r="B2" s="22" t="s">
        <v>19</v>
      </c>
      <c r="C2" s="52" t="s">
        <v>19</v>
      </c>
      <c r="D2" s="22">
        <v>3019030</v>
      </c>
      <c r="E2" s="22" t="s">
        <v>21</v>
      </c>
    </row>
    <row r="3" spans="1:5" ht="15.75" x14ac:dyDescent="0.25">
      <c r="A3" s="22" t="s">
        <v>23</v>
      </c>
      <c r="B3" s="22" t="s">
        <v>22</v>
      </c>
      <c r="C3" s="52" t="s">
        <v>22</v>
      </c>
      <c r="D3" s="22">
        <v>3108007</v>
      </c>
      <c r="E3" s="22" t="s">
        <v>24</v>
      </c>
    </row>
    <row r="4" spans="1:5" ht="15.75" x14ac:dyDescent="0.25">
      <c r="A4" s="22" t="s">
        <v>26</v>
      </c>
      <c r="B4" s="22" t="s">
        <v>25</v>
      </c>
      <c r="C4" s="52" t="s">
        <v>25</v>
      </c>
      <c r="D4" s="22">
        <v>3012011</v>
      </c>
      <c r="E4" s="22" t="s">
        <v>27</v>
      </c>
    </row>
    <row r="5" spans="1:5" ht="15.75" x14ac:dyDescent="0.25">
      <c r="A5" s="22" t="s">
        <v>29</v>
      </c>
      <c r="B5" s="22" t="s">
        <v>28</v>
      </c>
      <c r="C5" s="52" t="s">
        <v>28</v>
      </c>
      <c r="D5" s="22">
        <v>3012012</v>
      </c>
      <c r="E5" s="22" t="s">
        <v>27</v>
      </c>
    </row>
    <row r="6" spans="1:5" ht="15.75" x14ac:dyDescent="0.25">
      <c r="A6" s="22" t="s">
        <v>31</v>
      </c>
      <c r="B6" s="22" t="s">
        <v>30</v>
      </c>
      <c r="C6" s="52" t="s">
        <v>30</v>
      </c>
      <c r="D6" s="22">
        <v>3012013</v>
      </c>
      <c r="E6" s="22" t="s">
        <v>27</v>
      </c>
    </row>
    <row r="7" spans="1:5" ht="15.75" x14ac:dyDescent="0.25">
      <c r="A7" s="22" t="s">
        <v>33</v>
      </c>
      <c r="B7" s="22" t="s">
        <v>32</v>
      </c>
      <c r="C7" s="52" t="s">
        <v>32</v>
      </c>
      <c r="D7" s="22">
        <v>3012014</v>
      </c>
      <c r="E7" s="22" t="s">
        <v>27</v>
      </c>
    </row>
    <row r="8" spans="1:5" ht="15.75" x14ac:dyDescent="0.25">
      <c r="A8" s="22" t="s">
        <v>34</v>
      </c>
      <c r="B8" s="22" t="s">
        <v>25</v>
      </c>
      <c r="C8" s="52" t="s">
        <v>25</v>
      </c>
      <c r="D8" s="22">
        <v>3012015</v>
      </c>
      <c r="E8" s="22" t="s">
        <v>27</v>
      </c>
    </row>
    <row r="9" spans="1:5" ht="15.75" x14ac:dyDescent="0.25">
      <c r="A9" s="22" t="s">
        <v>36</v>
      </c>
      <c r="B9" s="22" t="s">
        <v>35</v>
      </c>
      <c r="C9" s="52" t="s">
        <v>35</v>
      </c>
      <c r="D9" s="22">
        <v>3012016</v>
      </c>
      <c r="E9" s="22" t="s">
        <v>27</v>
      </c>
    </row>
    <row r="10" spans="1:5" ht="15.75" x14ac:dyDescent="0.25">
      <c r="A10" s="22" t="s">
        <v>37</v>
      </c>
      <c r="B10" s="22" t="s">
        <v>32</v>
      </c>
      <c r="C10" s="52" t="s">
        <v>32</v>
      </c>
      <c r="D10" s="22">
        <v>3012017</v>
      </c>
      <c r="E10" s="22" t="s">
        <v>27</v>
      </c>
    </row>
    <row r="11" spans="1:5" ht="15.75" x14ac:dyDescent="0.25">
      <c r="A11" s="22" t="s">
        <v>38</v>
      </c>
      <c r="B11" s="22" t="s">
        <v>32</v>
      </c>
      <c r="C11" s="52" t="s">
        <v>32</v>
      </c>
      <c r="D11" s="22">
        <v>3012018</v>
      </c>
      <c r="E11" s="22" t="s">
        <v>27</v>
      </c>
    </row>
    <row r="12" spans="1:5" ht="15.75" x14ac:dyDescent="0.25">
      <c r="A12" s="22" t="s">
        <v>40</v>
      </c>
      <c r="B12" s="22" t="s">
        <v>39</v>
      </c>
      <c r="C12" s="52" t="s">
        <v>39</v>
      </c>
      <c r="D12" s="22">
        <v>3098037</v>
      </c>
      <c r="E12" s="22" t="s">
        <v>41</v>
      </c>
    </row>
    <row r="13" spans="1:5" ht="15.75" x14ac:dyDescent="0.25">
      <c r="A13" s="22" t="s">
        <v>43</v>
      </c>
      <c r="B13" s="22" t="s">
        <v>42</v>
      </c>
      <c r="C13" s="52" t="s">
        <v>42</v>
      </c>
      <c r="D13" s="22">
        <v>3098038</v>
      </c>
      <c r="E13" s="22" t="s">
        <v>41</v>
      </c>
    </row>
    <row r="14" spans="1:5" ht="15.75" x14ac:dyDescent="0.25">
      <c r="A14" s="22" t="s">
        <v>45</v>
      </c>
      <c r="B14" s="22" t="s">
        <v>44</v>
      </c>
      <c r="C14" s="52" t="s">
        <v>44</v>
      </c>
      <c r="D14" s="22">
        <v>3108051</v>
      </c>
      <c r="E14" s="22" t="s">
        <v>24</v>
      </c>
    </row>
    <row r="15" spans="1:5" ht="15.75" x14ac:dyDescent="0.25">
      <c r="A15" s="22" t="s">
        <v>47</v>
      </c>
      <c r="B15" s="22" t="s">
        <v>46</v>
      </c>
      <c r="C15" s="52" t="s">
        <v>46</v>
      </c>
      <c r="D15" s="22">
        <v>3108054</v>
      </c>
      <c r="E15" s="22" t="s">
        <v>24</v>
      </c>
    </row>
    <row r="16" spans="1:5" ht="15.75" x14ac:dyDescent="0.25">
      <c r="A16" s="22" t="s">
        <v>48</v>
      </c>
      <c r="B16" s="22" t="s">
        <v>30</v>
      </c>
      <c r="C16" s="52" t="s">
        <v>30</v>
      </c>
      <c r="D16" s="22">
        <v>3012020</v>
      </c>
      <c r="E16" s="22" t="s">
        <v>27</v>
      </c>
    </row>
    <row r="17" spans="1:5" ht="15.75" x14ac:dyDescent="0.25">
      <c r="A17" s="22" t="s">
        <v>49</v>
      </c>
      <c r="B17" s="22" t="s">
        <v>35</v>
      </c>
      <c r="C17" s="52" t="s">
        <v>35</v>
      </c>
      <c r="D17" s="22">
        <v>3012023</v>
      </c>
      <c r="E17" s="22" t="s">
        <v>27</v>
      </c>
    </row>
    <row r="18" spans="1:5" ht="15.75" x14ac:dyDescent="0.25">
      <c r="A18" s="22" t="s">
        <v>50</v>
      </c>
      <c r="B18" s="22" t="s">
        <v>28</v>
      </c>
      <c r="C18" s="52" t="s">
        <v>28</v>
      </c>
      <c r="D18" s="22">
        <v>3012121</v>
      </c>
      <c r="E18" s="22" t="s">
        <v>27</v>
      </c>
    </row>
    <row r="19" spans="1:5" ht="15.75" x14ac:dyDescent="0.25">
      <c r="A19" s="22" t="s">
        <v>51</v>
      </c>
      <c r="B19" s="22" t="s">
        <v>28</v>
      </c>
      <c r="C19" s="52" t="s">
        <v>28</v>
      </c>
      <c r="D19" s="22">
        <v>3012123</v>
      </c>
      <c r="E19" s="22" t="s">
        <v>27</v>
      </c>
    </row>
    <row r="20" spans="1:5" ht="15.75" x14ac:dyDescent="0.25">
      <c r="A20" s="22" t="s">
        <v>52</v>
      </c>
      <c r="B20" s="22" t="s">
        <v>35</v>
      </c>
      <c r="C20" s="52" t="s">
        <v>35</v>
      </c>
      <c r="D20" s="22">
        <v>3012124</v>
      </c>
      <c r="E20" s="22" t="s">
        <v>27</v>
      </c>
    </row>
    <row r="21" spans="1:5" ht="15.75" x14ac:dyDescent="0.25">
      <c r="A21" s="22" t="s">
        <v>53</v>
      </c>
      <c r="B21" s="22" t="s">
        <v>32</v>
      </c>
      <c r="C21" s="52" t="s">
        <v>32</v>
      </c>
      <c r="D21" s="22">
        <v>3012125</v>
      </c>
      <c r="E21" s="22" t="s">
        <v>27</v>
      </c>
    </row>
    <row r="22" spans="1:5" ht="15.75" x14ac:dyDescent="0.25">
      <c r="A22" s="22" t="s">
        <v>54</v>
      </c>
      <c r="B22" s="22" t="s">
        <v>32</v>
      </c>
      <c r="C22" s="52" t="s">
        <v>32</v>
      </c>
      <c r="D22" s="22">
        <v>3012126</v>
      </c>
      <c r="E22" s="22" t="s">
        <v>27</v>
      </c>
    </row>
    <row r="23" spans="1:5" ht="15.75" x14ac:dyDescent="0.25">
      <c r="A23" s="22" t="s">
        <v>55</v>
      </c>
      <c r="B23" s="22" t="s">
        <v>35</v>
      </c>
      <c r="C23" s="52" t="s">
        <v>35</v>
      </c>
      <c r="D23" s="22">
        <v>3012127</v>
      </c>
      <c r="E23" s="22" t="s">
        <v>27</v>
      </c>
    </row>
    <row r="24" spans="1:5" ht="15.75" x14ac:dyDescent="0.25">
      <c r="A24" s="22" t="s">
        <v>56</v>
      </c>
      <c r="B24" s="22" t="s">
        <v>32</v>
      </c>
      <c r="C24" s="52" t="s">
        <v>32</v>
      </c>
      <c r="D24" s="22">
        <v>3012128</v>
      </c>
      <c r="E24" s="22" t="s">
        <v>27</v>
      </c>
    </row>
    <row r="25" spans="1:5" ht="15.75" x14ac:dyDescent="0.25">
      <c r="A25" s="22" t="s">
        <v>57</v>
      </c>
      <c r="B25" s="22" t="s">
        <v>30</v>
      </c>
      <c r="C25" s="52" t="s">
        <v>30</v>
      </c>
      <c r="D25" s="22">
        <v>3012129</v>
      </c>
      <c r="E25" s="22" t="s">
        <v>27</v>
      </c>
    </row>
    <row r="26" spans="1:5" ht="15.75" x14ac:dyDescent="0.25">
      <c r="A26" s="22" t="s">
        <v>59</v>
      </c>
      <c r="B26" s="22" t="s">
        <v>58</v>
      </c>
      <c r="C26" s="52" t="s">
        <v>82</v>
      </c>
      <c r="D26" s="22">
        <v>3012130</v>
      </c>
      <c r="E26" s="22" t="s">
        <v>27</v>
      </c>
    </row>
    <row r="27" spans="1:5" ht="15.75" x14ac:dyDescent="0.25">
      <c r="A27" s="22" t="s">
        <v>60</v>
      </c>
      <c r="B27" s="22" t="s">
        <v>30</v>
      </c>
      <c r="C27" s="52" t="s">
        <v>30</v>
      </c>
      <c r="D27" s="22">
        <v>3012131</v>
      </c>
      <c r="E27" s="22" t="s">
        <v>27</v>
      </c>
    </row>
    <row r="28" spans="1:5" ht="15.75" x14ac:dyDescent="0.25">
      <c r="A28" s="22" t="s">
        <v>61</v>
      </c>
      <c r="B28" s="22" t="s">
        <v>32</v>
      </c>
      <c r="C28" s="52" t="s">
        <v>32</v>
      </c>
      <c r="D28" s="22">
        <v>3012132</v>
      </c>
      <c r="E28" s="22" t="s">
        <v>27</v>
      </c>
    </row>
    <row r="29" spans="1:5" ht="15.75" x14ac:dyDescent="0.25">
      <c r="A29" s="22" t="s">
        <v>62</v>
      </c>
      <c r="B29" s="22" t="s">
        <v>25</v>
      </c>
      <c r="C29" s="52" t="s">
        <v>25</v>
      </c>
      <c r="D29" s="22">
        <v>3012133</v>
      </c>
      <c r="E29" s="22" t="s">
        <v>27</v>
      </c>
    </row>
    <row r="30" spans="1:5" ht="15.75" x14ac:dyDescent="0.25">
      <c r="A30" s="22" t="s">
        <v>63</v>
      </c>
      <c r="B30" s="22" t="s">
        <v>25</v>
      </c>
      <c r="C30" s="52" t="s">
        <v>25</v>
      </c>
      <c r="D30" s="22">
        <v>3012134</v>
      </c>
      <c r="E30" s="22" t="s">
        <v>27</v>
      </c>
    </row>
    <row r="31" spans="1:5" ht="15.75" x14ac:dyDescent="0.25">
      <c r="A31" s="22" t="s">
        <v>64</v>
      </c>
      <c r="B31" s="22" t="s">
        <v>35</v>
      </c>
      <c r="C31" s="52" t="s">
        <v>35</v>
      </c>
      <c r="D31" s="22">
        <v>3012136</v>
      </c>
      <c r="E31" s="22" t="s">
        <v>27</v>
      </c>
    </row>
    <row r="32" spans="1:5" ht="15.75" x14ac:dyDescent="0.25">
      <c r="A32" s="22" t="s">
        <v>65</v>
      </c>
      <c r="B32" s="22" t="s">
        <v>35</v>
      </c>
      <c r="C32" s="52" t="s">
        <v>35</v>
      </c>
      <c r="D32" s="22">
        <v>3012137</v>
      </c>
      <c r="E32" s="22" t="s">
        <v>27</v>
      </c>
    </row>
    <row r="33" spans="1:5" ht="15.75" x14ac:dyDescent="0.25">
      <c r="A33" s="22" t="s">
        <v>66</v>
      </c>
      <c r="B33" s="22" t="s">
        <v>28</v>
      </c>
      <c r="C33" s="52" t="s">
        <v>28</v>
      </c>
      <c r="D33" s="22">
        <v>3012138</v>
      </c>
      <c r="E33" s="22" t="s">
        <v>27</v>
      </c>
    </row>
    <row r="34" spans="1:5" ht="15.75" x14ac:dyDescent="0.25">
      <c r="A34" s="22" t="s">
        <v>67</v>
      </c>
      <c r="B34" s="22" t="s">
        <v>25</v>
      </c>
      <c r="C34" s="52" t="s">
        <v>25</v>
      </c>
      <c r="D34" s="22">
        <v>3012139</v>
      </c>
      <c r="E34" s="22" t="s">
        <v>27</v>
      </c>
    </row>
    <row r="35" spans="1:5" ht="15.75" x14ac:dyDescent="0.25">
      <c r="A35" s="22" t="s">
        <v>68</v>
      </c>
      <c r="B35" s="22" t="s">
        <v>28</v>
      </c>
      <c r="C35" s="52" t="s">
        <v>28</v>
      </c>
      <c r="D35" s="22">
        <v>3012140</v>
      </c>
      <c r="E35" s="22" t="s">
        <v>27</v>
      </c>
    </row>
    <row r="36" spans="1:5" ht="15.75" x14ac:dyDescent="0.25">
      <c r="A36" s="22" t="s">
        <v>69</v>
      </c>
      <c r="B36" s="22" t="s">
        <v>30</v>
      </c>
      <c r="C36" s="52" t="s">
        <v>30</v>
      </c>
      <c r="D36" s="22">
        <v>3012141</v>
      </c>
      <c r="E36" s="22" t="s">
        <v>27</v>
      </c>
    </row>
    <row r="37" spans="1:5" ht="15.75" x14ac:dyDescent="0.25">
      <c r="A37" s="22" t="s">
        <v>70</v>
      </c>
      <c r="B37" s="22" t="s">
        <v>30</v>
      </c>
      <c r="C37" s="52" t="s">
        <v>30</v>
      </c>
      <c r="D37" s="22">
        <v>3012142</v>
      </c>
      <c r="E37" s="22" t="s">
        <v>27</v>
      </c>
    </row>
    <row r="38" spans="1:5" ht="15.75" x14ac:dyDescent="0.25">
      <c r="A38" s="22" t="s">
        <v>72</v>
      </c>
      <c r="B38" s="22" t="s">
        <v>71</v>
      </c>
      <c r="C38" s="52" t="s">
        <v>71</v>
      </c>
      <c r="D38" s="22">
        <v>3013003</v>
      </c>
      <c r="E38" s="22" t="s">
        <v>73</v>
      </c>
    </row>
    <row r="39" spans="1:5" ht="15.75" x14ac:dyDescent="0.25">
      <c r="A39" s="22" t="s">
        <v>74</v>
      </c>
      <c r="B39" s="22" t="s">
        <v>71</v>
      </c>
      <c r="C39" s="52" t="s">
        <v>71</v>
      </c>
      <c r="D39" s="22">
        <v>3013004</v>
      </c>
      <c r="E39" s="22" t="s">
        <v>73</v>
      </c>
    </row>
    <row r="40" spans="1:5" ht="15.75" x14ac:dyDescent="0.25">
      <c r="A40" s="22" t="s">
        <v>76</v>
      </c>
      <c r="B40" s="22" t="s">
        <v>75</v>
      </c>
      <c r="C40" s="52" t="s">
        <v>75</v>
      </c>
      <c r="D40" s="22">
        <v>3013005</v>
      </c>
      <c r="E40" s="22" t="s">
        <v>73</v>
      </c>
    </row>
    <row r="41" spans="1:5" ht="15.75" x14ac:dyDescent="0.25">
      <c r="A41" s="22" t="s">
        <v>77</v>
      </c>
      <c r="B41" s="22" t="s">
        <v>71</v>
      </c>
      <c r="C41" s="52" t="s">
        <v>71</v>
      </c>
      <c r="D41" s="22">
        <v>3013006</v>
      </c>
      <c r="E41" s="22" t="s">
        <v>73</v>
      </c>
    </row>
    <row r="42" spans="1:5" ht="15.75" x14ac:dyDescent="0.25">
      <c r="A42" s="22" t="s">
        <v>78</v>
      </c>
      <c r="B42" s="22" t="s">
        <v>71</v>
      </c>
      <c r="C42" s="52" t="s">
        <v>71</v>
      </c>
      <c r="D42" s="22">
        <v>3013007</v>
      </c>
      <c r="E42" s="22" t="s">
        <v>73</v>
      </c>
    </row>
    <row r="43" spans="1:5" ht="15.75" x14ac:dyDescent="0.25">
      <c r="A43" s="22" t="s">
        <v>79</v>
      </c>
      <c r="B43" s="22" t="s">
        <v>75</v>
      </c>
      <c r="C43" s="52" t="s">
        <v>75</v>
      </c>
      <c r="D43" s="22">
        <v>3013010</v>
      </c>
      <c r="E43" s="22" t="s">
        <v>73</v>
      </c>
    </row>
    <row r="44" spans="1:5" ht="15.75" x14ac:dyDescent="0.25">
      <c r="A44" s="22" t="s">
        <v>80</v>
      </c>
      <c r="B44" s="22" t="s">
        <v>44</v>
      </c>
      <c r="C44" s="52" t="s">
        <v>44</v>
      </c>
      <c r="D44" s="22">
        <v>3108052</v>
      </c>
      <c r="E44" s="22" t="s">
        <v>24</v>
      </c>
    </row>
    <row r="45" spans="1:5" ht="15.75" x14ac:dyDescent="0.25">
      <c r="A45" s="22" t="s">
        <v>81</v>
      </c>
      <c r="B45" s="22" t="s">
        <v>44</v>
      </c>
      <c r="C45" s="52" t="s">
        <v>44</v>
      </c>
      <c r="D45" s="22">
        <v>3108055</v>
      </c>
      <c r="E45" s="22" t="s">
        <v>24</v>
      </c>
    </row>
    <row r="46" spans="1:5" ht="15.75" x14ac:dyDescent="0.25">
      <c r="A46" s="22" t="s">
        <v>83</v>
      </c>
      <c r="B46" s="22" t="s">
        <v>82</v>
      </c>
      <c r="C46" s="52" t="s">
        <v>82</v>
      </c>
      <c r="D46" s="22">
        <v>3012122</v>
      </c>
      <c r="E46" s="22" t="s">
        <v>27</v>
      </c>
    </row>
    <row r="47" spans="1:5" ht="15.75" x14ac:dyDescent="0.25">
      <c r="A47" s="22" t="s">
        <v>85</v>
      </c>
      <c r="B47" s="22" t="s">
        <v>84</v>
      </c>
      <c r="C47" s="52" t="s">
        <v>84</v>
      </c>
      <c r="D47" s="22">
        <v>3013011</v>
      </c>
      <c r="E47" s="22" t="s">
        <v>73</v>
      </c>
    </row>
    <row r="48" spans="1:5" ht="15.75" x14ac:dyDescent="0.25">
      <c r="A48" s="22" t="s">
        <v>87</v>
      </c>
      <c r="B48" s="22" t="s">
        <v>86</v>
      </c>
      <c r="C48" s="52" t="s">
        <v>86</v>
      </c>
      <c r="D48" s="22">
        <v>3013013</v>
      </c>
      <c r="E48" s="22" t="s">
        <v>73</v>
      </c>
    </row>
    <row r="49" spans="1:5" ht="15.75" x14ac:dyDescent="0.25">
      <c r="A49" s="22" t="s">
        <v>89</v>
      </c>
      <c r="B49" s="22" t="s">
        <v>88</v>
      </c>
      <c r="C49" s="52" t="s">
        <v>88</v>
      </c>
      <c r="D49" s="22">
        <v>3098061</v>
      </c>
      <c r="E49" s="22" t="s">
        <v>41</v>
      </c>
    </row>
    <row r="50" spans="1:5" ht="15.75" x14ac:dyDescent="0.25">
      <c r="A50" s="22" t="s">
        <v>91</v>
      </c>
      <c r="B50" s="22" t="s">
        <v>90</v>
      </c>
      <c r="C50" s="52" t="s">
        <v>90</v>
      </c>
      <c r="D50" s="22">
        <v>3108004</v>
      </c>
      <c r="E50" s="22" t="s">
        <v>24</v>
      </c>
    </row>
    <row r="51" spans="1:5" ht="15.75" x14ac:dyDescent="0.25">
      <c r="A51" s="22" t="s">
        <v>92</v>
      </c>
      <c r="B51" s="22" t="s">
        <v>30</v>
      </c>
      <c r="C51" s="52" t="s">
        <v>30</v>
      </c>
      <c r="D51" s="22">
        <v>3012022</v>
      </c>
      <c r="E51" s="22" t="s">
        <v>27</v>
      </c>
    </row>
    <row r="52" spans="1:5" ht="15.75" x14ac:dyDescent="0.25">
      <c r="A52" s="22" t="s">
        <v>93</v>
      </c>
      <c r="B52" s="22" t="s">
        <v>30</v>
      </c>
      <c r="C52" s="52" t="s">
        <v>30</v>
      </c>
      <c r="D52" s="22">
        <v>3012024</v>
      </c>
      <c r="E52" s="22" t="s">
        <v>27</v>
      </c>
    </row>
    <row r="53" spans="1:5" ht="15.75" x14ac:dyDescent="0.25">
      <c r="A53" s="22" t="s">
        <v>94</v>
      </c>
      <c r="B53" s="22" t="s">
        <v>25</v>
      </c>
      <c r="C53" s="52" t="s">
        <v>25</v>
      </c>
      <c r="D53" s="22">
        <v>3012025</v>
      </c>
      <c r="E53" s="22" t="s">
        <v>27</v>
      </c>
    </row>
    <row r="54" spans="1:5" ht="15.75" x14ac:dyDescent="0.25">
      <c r="A54" s="22" t="s">
        <v>95</v>
      </c>
      <c r="B54" s="22" t="s">
        <v>82</v>
      </c>
      <c r="C54" s="52" t="s">
        <v>82</v>
      </c>
      <c r="D54" s="22">
        <v>3012026</v>
      </c>
      <c r="E54" s="22" t="s">
        <v>27</v>
      </c>
    </row>
    <row r="55" spans="1:5" ht="15.75" x14ac:dyDescent="0.25">
      <c r="A55" s="22" t="s">
        <v>96</v>
      </c>
      <c r="B55" s="22" t="s">
        <v>30</v>
      </c>
      <c r="C55" s="52" t="s">
        <v>30</v>
      </c>
      <c r="D55" s="22">
        <v>3012027</v>
      </c>
      <c r="E55" s="22" t="s">
        <v>27</v>
      </c>
    </row>
    <row r="56" spans="1:5" ht="15.75" x14ac:dyDescent="0.25">
      <c r="A56" s="22" t="s">
        <v>97</v>
      </c>
      <c r="B56" s="22" t="s">
        <v>32</v>
      </c>
      <c r="C56" s="52" t="s">
        <v>32</v>
      </c>
      <c r="D56" s="22">
        <v>3012028</v>
      </c>
      <c r="E56" s="22" t="s">
        <v>27</v>
      </c>
    </row>
    <row r="57" spans="1:5" ht="15.75" x14ac:dyDescent="0.25">
      <c r="A57" s="22" t="s">
        <v>98</v>
      </c>
      <c r="B57" s="22" t="s">
        <v>28</v>
      </c>
      <c r="C57" s="52" t="s">
        <v>28</v>
      </c>
      <c r="D57" s="22">
        <v>3012032</v>
      </c>
      <c r="E57" s="22" t="s">
        <v>27</v>
      </c>
    </row>
    <row r="58" spans="1:5" ht="15.75" x14ac:dyDescent="0.25">
      <c r="A58" s="22" t="s">
        <v>99</v>
      </c>
      <c r="B58" s="22" t="s">
        <v>35</v>
      </c>
      <c r="C58" s="52" t="s">
        <v>35</v>
      </c>
      <c r="D58" s="22">
        <v>3012033</v>
      </c>
      <c r="E58" s="22" t="s">
        <v>27</v>
      </c>
    </row>
    <row r="59" spans="1:5" ht="15.75" x14ac:dyDescent="0.25">
      <c r="A59" s="22" t="s">
        <v>100</v>
      </c>
      <c r="B59" s="22" t="s">
        <v>58</v>
      </c>
      <c r="C59" s="52" t="s">
        <v>82</v>
      </c>
      <c r="D59" s="22">
        <v>3012034</v>
      </c>
      <c r="E59" s="22" t="s">
        <v>27</v>
      </c>
    </row>
    <row r="60" spans="1:5" ht="15.75" x14ac:dyDescent="0.25">
      <c r="A60" s="22" t="s">
        <v>101</v>
      </c>
      <c r="B60" s="22" t="s">
        <v>71</v>
      </c>
      <c r="C60" s="52" t="s">
        <v>71</v>
      </c>
      <c r="D60" s="22">
        <v>3013012</v>
      </c>
      <c r="E60" s="22" t="s">
        <v>73</v>
      </c>
    </row>
    <row r="61" spans="1:5" ht="15.75" x14ac:dyDescent="0.25">
      <c r="A61" s="22" t="s">
        <v>102</v>
      </c>
      <c r="B61" s="22" t="s">
        <v>22</v>
      </c>
      <c r="C61" s="52" t="s">
        <v>22</v>
      </c>
      <c r="D61" s="22">
        <v>3108001</v>
      </c>
      <c r="E61" s="22" t="s">
        <v>24</v>
      </c>
    </row>
    <row r="62" spans="1:5" ht="15.75" x14ac:dyDescent="0.25">
      <c r="A62" s="22" t="s">
        <v>103</v>
      </c>
      <c r="B62" s="22" t="s">
        <v>44</v>
      </c>
      <c r="C62" s="52" t="s">
        <v>44</v>
      </c>
      <c r="D62" s="22">
        <v>3108002</v>
      </c>
      <c r="E62" s="22" t="s">
        <v>24</v>
      </c>
    </row>
    <row r="63" spans="1:5" ht="15.75" x14ac:dyDescent="0.25">
      <c r="A63" s="22" t="s">
        <v>105</v>
      </c>
      <c r="B63" s="22" t="s">
        <v>104</v>
      </c>
      <c r="C63" s="52" t="s">
        <v>104</v>
      </c>
      <c r="D63" s="22">
        <v>3108003</v>
      </c>
      <c r="E63" s="22" t="s">
        <v>24</v>
      </c>
    </row>
    <row r="64" spans="1:5" ht="15.75" x14ac:dyDescent="0.25">
      <c r="A64" s="22" t="s">
        <v>106</v>
      </c>
      <c r="B64" s="22" t="s">
        <v>35</v>
      </c>
      <c r="C64" s="52" t="s">
        <v>35</v>
      </c>
      <c r="D64" s="22">
        <v>3012035</v>
      </c>
      <c r="E64" s="22" t="s">
        <v>27</v>
      </c>
    </row>
    <row r="65" spans="1:5" ht="15.75" x14ac:dyDescent="0.25">
      <c r="A65" s="22" t="s">
        <v>107</v>
      </c>
      <c r="B65" s="22" t="s">
        <v>35</v>
      </c>
      <c r="C65" s="52" t="s">
        <v>35</v>
      </c>
      <c r="D65" s="22">
        <v>3012036</v>
      </c>
      <c r="E65" s="22" t="s">
        <v>27</v>
      </c>
    </row>
    <row r="66" spans="1:5" ht="15.75" x14ac:dyDescent="0.25">
      <c r="A66" s="22" t="s">
        <v>108</v>
      </c>
      <c r="B66" s="22" t="s">
        <v>30</v>
      </c>
      <c r="C66" s="52" t="s">
        <v>30</v>
      </c>
      <c r="D66" s="22">
        <v>3012037</v>
      </c>
      <c r="E66" s="22" t="s">
        <v>27</v>
      </c>
    </row>
    <row r="67" spans="1:5" ht="15.75" x14ac:dyDescent="0.25">
      <c r="A67" s="22" t="s">
        <v>109</v>
      </c>
      <c r="B67" s="22" t="s">
        <v>25</v>
      </c>
      <c r="C67" s="52" t="s">
        <v>25</v>
      </c>
      <c r="D67" s="22">
        <v>3012038</v>
      </c>
      <c r="E67" s="22" t="s">
        <v>27</v>
      </c>
    </row>
    <row r="68" spans="1:5" ht="15.75" x14ac:dyDescent="0.25">
      <c r="A68" s="22" t="s">
        <v>110</v>
      </c>
      <c r="B68" s="22" t="s">
        <v>75</v>
      </c>
      <c r="C68" s="52" t="s">
        <v>75</v>
      </c>
      <c r="D68" s="22">
        <v>3013159</v>
      </c>
      <c r="E68" s="22" t="s">
        <v>73</v>
      </c>
    </row>
    <row r="69" spans="1:5" ht="15.75" x14ac:dyDescent="0.25">
      <c r="A69" s="22" t="s">
        <v>112</v>
      </c>
      <c r="B69" s="22" t="s">
        <v>111</v>
      </c>
      <c r="C69" s="52" t="s">
        <v>111</v>
      </c>
      <c r="D69" s="22">
        <v>3016238</v>
      </c>
      <c r="E69" s="22" t="s">
        <v>113</v>
      </c>
    </row>
    <row r="70" spans="1:5" ht="15.75" x14ac:dyDescent="0.25">
      <c r="A70" s="22" t="s">
        <v>115</v>
      </c>
      <c r="B70" s="22" t="s">
        <v>114</v>
      </c>
      <c r="C70" s="52" t="s">
        <v>114</v>
      </c>
      <c r="D70" s="22">
        <v>3017068</v>
      </c>
      <c r="E70" s="22" t="s">
        <v>116</v>
      </c>
    </row>
    <row r="71" spans="1:5" ht="15.75" x14ac:dyDescent="0.25">
      <c r="A71" s="22" t="s">
        <v>117</v>
      </c>
      <c r="B71" s="22" t="s">
        <v>28</v>
      </c>
      <c r="C71" s="52" t="s">
        <v>28</v>
      </c>
      <c r="D71" s="22">
        <v>3012040</v>
      </c>
      <c r="E71" s="22" t="s">
        <v>27</v>
      </c>
    </row>
    <row r="72" spans="1:5" ht="15.75" x14ac:dyDescent="0.25">
      <c r="A72" s="22" t="s">
        <v>118</v>
      </c>
      <c r="B72" s="22" t="s">
        <v>39</v>
      </c>
      <c r="C72" s="52" t="s">
        <v>39</v>
      </c>
      <c r="D72" s="22">
        <v>3098059</v>
      </c>
      <c r="E72" s="22" t="s">
        <v>41</v>
      </c>
    </row>
    <row r="73" spans="1:5" ht="15.75" x14ac:dyDescent="0.25">
      <c r="A73" s="22" t="s">
        <v>119</v>
      </c>
      <c r="B73" s="22" t="s">
        <v>39</v>
      </c>
      <c r="C73" s="52" t="s">
        <v>39</v>
      </c>
      <c r="D73" s="22">
        <v>3098060</v>
      </c>
      <c r="E73" s="22" t="s">
        <v>41</v>
      </c>
    </row>
    <row r="74" spans="1:5" ht="15.75" x14ac:dyDescent="0.25">
      <c r="A74" s="22" t="s">
        <v>120</v>
      </c>
      <c r="B74" s="22" t="s">
        <v>35</v>
      </c>
      <c r="C74" s="52" t="s">
        <v>35</v>
      </c>
      <c r="D74" s="22">
        <v>3012044</v>
      </c>
      <c r="E74" s="22" t="s">
        <v>27</v>
      </c>
    </row>
    <row r="75" spans="1:5" ht="15.75" x14ac:dyDescent="0.25">
      <c r="A75" s="22" t="s">
        <v>121</v>
      </c>
      <c r="B75" s="22" t="s">
        <v>28</v>
      </c>
      <c r="C75" s="52" t="s">
        <v>28</v>
      </c>
      <c r="D75" s="22">
        <v>3012039</v>
      </c>
      <c r="E75" s="22" t="s">
        <v>27</v>
      </c>
    </row>
    <row r="76" spans="1:5" ht="15.75" x14ac:dyDescent="0.25">
      <c r="A76" s="22" t="s">
        <v>122</v>
      </c>
      <c r="B76" s="22" t="s">
        <v>30</v>
      </c>
      <c r="C76" s="52" t="s">
        <v>30</v>
      </c>
      <c r="D76" s="22">
        <v>3012045</v>
      </c>
      <c r="E76" s="22" t="s">
        <v>27</v>
      </c>
    </row>
    <row r="77" spans="1:5" ht="15.75" x14ac:dyDescent="0.25">
      <c r="A77" s="22" t="s">
        <v>123</v>
      </c>
      <c r="B77" s="22" t="s">
        <v>35</v>
      </c>
      <c r="C77" s="52" t="s">
        <v>35</v>
      </c>
      <c r="D77" s="22">
        <v>3012046</v>
      </c>
      <c r="E77" s="22" t="s">
        <v>27</v>
      </c>
    </row>
    <row r="78" spans="1:5" ht="15.75" x14ac:dyDescent="0.25">
      <c r="A78" s="22" t="s">
        <v>124</v>
      </c>
      <c r="B78" s="22" t="s">
        <v>35</v>
      </c>
      <c r="C78" s="52" t="s">
        <v>35</v>
      </c>
      <c r="D78" s="22">
        <v>3012047</v>
      </c>
      <c r="E78" s="22" t="s">
        <v>27</v>
      </c>
    </row>
    <row r="79" spans="1:5" ht="15.75" x14ac:dyDescent="0.25">
      <c r="A79" s="22" t="s">
        <v>125</v>
      </c>
      <c r="B79" s="22" t="s">
        <v>28</v>
      </c>
      <c r="C79" s="52" t="s">
        <v>28</v>
      </c>
      <c r="D79" s="22">
        <v>3012048</v>
      </c>
      <c r="E79" s="22" t="s">
        <v>27</v>
      </c>
    </row>
    <row r="80" spans="1:5" ht="15.75" x14ac:dyDescent="0.25">
      <c r="A80" s="22" t="s">
        <v>126</v>
      </c>
      <c r="B80" s="22" t="s">
        <v>35</v>
      </c>
      <c r="C80" s="52" t="s">
        <v>35</v>
      </c>
      <c r="D80" s="22">
        <v>3012049</v>
      </c>
      <c r="E80" s="22" t="s">
        <v>27</v>
      </c>
    </row>
    <row r="81" spans="1:5" ht="15.75" x14ac:dyDescent="0.25">
      <c r="A81" s="22" t="s">
        <v>128</v>
      </c>
      <c r="B81" s="22" t="s">
        <v>127</v>
      </c>
      <c r="C81" s="52" t="s">
        <v>82</v>
      </c>
      <c r="D81" s="22">
        <v>3012050</v>
      </c>
      <c r="E81" s="22" t="s">
        <v>27</v>
      </c>
    </row>
    <row r="82" spans="1:5" ht="15.75" x14ac:dyDescent="0.25">
      <c r="A82" s="22" t="s">
        <v>129</v>
      </c>
      <c r="B82" s="22" t="s">
        <v>30</v>
      </c>
      <c r="C82" s="52" t="s">
        <v>30</v>
      </c>
      <c r="D82" s="22">
        <v>3012051</v>
      </c>
      <c r="E82" s="22" t="s">
        <v>27</v>
      </c>
    </row>
    <row r="83" spans="1:5" ht="15.75" x14ac:dyDescent="0.25">
      <c r="A83" s="22" t="s">
        <v>130</v>
      </c>
      <c r="B83" s="22" t="s">
        <v>25</v>
      </c>
      <c r="C83" s="52" t="s">
        <v>25</v>
      </c>
      <c r="D83" s="22">
        <v>3012052</v>
      </c>
      <c r="E83" s="22" t="s">
        <v>27</v>
      </c>
    </row>
    <row r="84" spans="1:5" ht="15.75" x14ac:dyDescent="0.25">
      <c r="A84" s="22" t="s">
        <v>131</v>
      </c>
      <c r="B84" s="22" t="s">
        <v>30</v>
      </c>
      <c r="C84" s="52" t="s">
        <v>30</v>
      </c>
      <c r="D84" s="22">
        <v>3012053</v>
      </c>
      <c r="E84" s="22" t="s">
        <v>27</v>
      </c>
    </row>
    <row r="85" spans="1:5" ht="15.75" x14ac:dyDescent="0.25">
      <c r="A85" s="22" t="s">
        <v>132</v>
      </c>
      <c r="B85" s="22" t="s">
        <v>32</v>
      </c>
      <c r="C85" s="52" t="s">
        <v>32</v>
      </c>
      <c r="D85" s="22">
        <v>3012054</v>
      </c>
      <c r="E85" s="22" t="s">
        <v>27</v>
      </c>
    </row>
    <row r="86" spans="1:5" ht="15.75" x14ac:dyDescent="0.25">
      <c r="A86" s="22" t="s">
        <v>133</v>
      </c>
      <c r="B86" s="22" t="s">
        <v>25</v>
      </c>
      <c r="C86" s="52" t="s">
        <v>25</v>
      </c>
      <c r="D86" s="22">
        <v>3012055</v>
      </c>
      <c r="E86" s="22" t="s">
        <v>27</v>
      </c>
    </row>
    <row r="87" spans="1:5" ht="15.75" x14ac:dyDescent="0.25">
      <c r="A87" s="22" t="s">
        <v>134</v>
      </c>
      <c r="B87" s="22" t="s">
        <v>30</v>
      </c>
      <c r="C87" s="52" t="s">
        <v>30</v>
      </c>
      <c r="D87" s="22">
        <v>3012056</v>
      </c>
      <c r="E87" s="22" t="s">
        <v>27</v>
      </c>
    </row>
    <row r="88" spans="1:5" ht="15.75" x14ac:dyDescent="0.25">
      <c r="A88" s="22" t="s">
        <v>135</v>
      </c>
      <c r="B88" s="22" t="s">
        <v>25</v>
      </c>
      <c r="C88" s="52" t="s">
        <v>25</v>
      </c>
      <c r="D88" s="22">
        <v>3012058</v>
      </c>
      <c r="E88" s="22" t="s">
        <v>27</v>
      </c>
    </row>
    <row r="89" spans="1:5" ht="15.75" x14ac:dyDescent="0.25">
      <c r="A89" s="22" t="s">
        <v>136</v>
      </c>
      <c r="B89" s="22" t="s">
        <v>30</v>
      </c>
      <c r="C89" s="52" t="s">
        <v>30</v>
      </c>
      <c r="D89" s="22">
        <v>3012059</v>
      </c>
      <c r="E89" s="22" t="s">
        <v>27</v>
      </c>
    </row>
    <row r="90" spans="1:5" ht="15.75" x14ac:dyDescent="0.25">
      <c r="A90" s="22" t="s">
        <v>137</v>
      </c>
      <c r="B90" s="22" t="s">
        <v>30</v>
      </c>
      <c r="C90" s="52" t="s">
        <v>30</v>
      </c>
      <c r="D90" s="22">
        <v>3012060</v>
      </c>
      <c r="E90" s="22" t="s">
        <v>27</v>
      </c>
    </row>
    <row r="91" spans="1:5" ht="15.75" x14ac:dyDescent="0.25">
      <c r="A91" s="22" t="s">
        <v>138</v>
      </c>
      <c r="B91" s="22" t="s">
        <v>30</v>
      </c>
      <c r="C91" s="52" t="s">
        <v>30</v>
      </c>
      <c r="D91" s="22">
        <v>3012041</v>
      </c>
      <c r="E91" s="22" t="s">
        <v>27</v>
      </c>
    </row>
    <row r="92" spans="1:5" ht="15.75" x14ac:dyDescent="0.25">
      <c r="A92" s="22" t="s">
        <v>139</v>
      </c>
      <c r="B92" s="22" t="s">
        <v>82</v>
      </c>
      <c r="C92" s="52" t="s">
        <v>82</v>
      </c>
      <c r="D92" s="22">
        <v>3012042</v>
      </c>
      <c r="E92" s="22" t="s">
        <v>27</v>
      </c>
    </row>
    <row r="93" spans="1:5" ht="15.75" x14ac:dyDescent="0.25">
      <c r="A93" s="22" t="s">
        <v>140</v>
      </c>
      <c r="B93" s="22" t="s">
        <v>30</v>
      </c>
      <c r="C93" s="52" t="s">
        <v>30</v>
      </c>
      <c r="D93" s="22">
        <v>3012043</v>
      </c>
      <c r="E93" s="22" t="s">
        <v>27</v>
      </c>
    </row>
    <row r="94" spans="1:5" ht="15.75" x14ac:dyDescent="0.25">
      <c r="A94" s="22" t="s">
        <v>141</v>
      </c>
      <c r="B94" s="22" t="s">
        <v>30</v>
      </c>
      <c r="C94" s="52" t="s">
        <v>30</v>
      </c>
      <c r="D94" s="22">
        <v>3012061</v>
      </c>
      <c r="E94" s="22" t="s">
        <v>27</v>
      </c>
    </row>
    <row r="95" spans="1:5" ht="15.75" x14ac:dyDescent="0.25">
      <c r="A95" s="22" t="s">
        <v>142</v>
      </c>
      <c r="B95" s="22" t="s">
        <v>30</v>
      </c>
      <c r="C95" s="52" t="s">
        <v>30</v>
      </c>
      <c r="D95" s="22">
        <v>3012062</v>
      </c>
      <c r="E95" s="22" t="s">
        <v>27</v>
      </c>
    </row>
    <row r="96" spans="1:5" ht="15.75" x14ac:dyDescent="0.25">
      <c r="A96" s="22" t="s">
        <v>143</v>
      </c>
      <c r="B96" s="22" t="s">
        <v>30</v>
      </c>
      <c r="C96" s="52" t="s">
        <v>30</v>
      </c>
      <c r="D96" s="22">
        <v>3012066</v>
      </c>
      <c r="E96" s="22" t="s">
        <v>27</v>
      </c>
    </row>
    <row r="97" spans="1:5" ht="15.75" x14ac:dyDescent="0.25">
      <c r="A97" s="22" t="s">
        <v>144</v>
      </c>
      <c r="B97" s="22" t="s">
        <v>82</v>
      </c>
      <c r="C97" s="52" t="s">
        <v>82</v>
      </c>
      <c r="D97" s="22">
        <v>3012067</v>
      </c>
      <c r="E97" s="22" t="s">
        <v>27</v>
      </c>
    </row>
    <row r="98" spans="1:5" ht="15.75" x14ac:dyDescent="0.25">
      <c r="A98" s="22" t="s">
        <v>146</v>
      </c>
      <c r="B98" s="22" t="s">
        <v>145</v>
      </c>
      <c r="C98" s="52" t="s">
        <v>145</v>
      </c>
      <c r="D98" s="22">
        <v>3097090</v>
      </c>
      <c r="E98" s="22" t="s">
        <v>147</v>
      </c>
    </row>
    <row r="99" spans="1:5" ht="15.75" x14ac:dyDescent="0.25">
      <c r="A99" s="22" t="s">
        <v>148</v>
      </c>
      <c r="B99" s="22" t="s">
        <v>30</v>
      </c>
      <c r="C99" s="52" t="s">
        <v>30</v>
      </c>
      <c r="D99" s="22">
        <v>3012069</v>
      </c>
      <c r="E99" s="22" t="s">
        <v>27</v>
      </c>
    </row>
    <row r="100" spans="1:5" ht="15.75" x14ac:dyDescent="0.25">
      <c r="A100" s="22" t="s">
        <v>149</v>
      </c>
      <c r="B100" s="22" t="s">
        <v>28</v>
      </c>
      <c r="C100" s="52" t="s">
        <v>28</v>
      </c>
      <c r="D100" s="22">
        <v>3012070</v>
      </c>
      <c r="E100" s="22" t="s">
        <v>27</v>
      </c>
    </row>
    <row r="101" spans="1:5" ht="15.75" x14ac:dyDescent="0.25">
      <c r="A101" s="22" t="s">
        <v>150</v>
      </c>
      <c r="B101" s="22" t="s">
        <v>35</v>
      </c>
      <c r="C101" s="52" t="s">
        <v>35</v>
      </c>
      <c r="D101" s="22">
        <v>3012071</v>
      </c>
      <c r="E101" s="22" t="s">
        <v>27</v>
      </c>
    </row>
    <row r="102" spans="1:5" ht="15.75" x14ac:dyDescent="0.25">
      <c r="A102" s="22" t="s">
        <v>151</v>
      </c>
      <c r="B102" s="22" t="s">
        <v>25</v>
      </c>
      <c r="C102" s="52" t="s">
        <v>25</v>
      </c>
      <c r="D102" s="22">
        <v>3012072</v>
      </c>
      <c r="E102" s="22" t="s">
        <v>27</v>
      </c>
    </row>
    <row r="103" spans="1:5" ht="15.75" x14ac:dyDescent="0.25">
      <c r="A103" s="22" t="s">
        <v>152</v>
      </c>
      <c r="B103" s="22" t="s">
        <v>25</v>
      </c>
      <c r="C103" s="52" t="s">
        <v>25</v>
      </c>
      <c r="D103" s="22">
        <v>3012073</v>
      </c>
      <c r="E103" s="22" t="s">
        <v>27</v>
      </c>
    </row>
    <row r="104" spans="1:5" ht="15.75" x14ac:dyDescent="0.25">
      <c r="A104" s="22" t="s">
        <v>153</v>
      </c>
      <c r="B104" s="22" t="s">
        <v>30</v>
      </c>
      <c r="C104" s="52" t="s">
        <v>30</v>
      </c>
      <c r="D104" s="22">
        <v>3012074</v>
      </c>
      <c r="E104" s="22" t="s">
        <v>27</v>
      </c>
    </row>
    <row r="105" spans="1:5" ht="15.75" x14ac:dyDescent="0.25">
      <c r="A105" s="22" t="s">
        <v>154</v>
      </c>
      <c r="B105" s="22" t="s">
        <v>127</v>
      </c>
      <c r="C105" s="52" t="s">
        <v>82</v>
      </c>
      <c r="D105" s="22">
        <v>3012075</v>
      </c>
      <c r="E105" s="22" t="s">
        <v>27</v>
      </c>
    </row>
    <row r="106" spans="1:5" ht="15.75" x14ac:dyDescent="0.25">
      <c r="A106" s="22" t="s">
        <v>155</v>
      </c>
      <c r="B106" s="22" t="s">
        <v>30</v>
      </c>
      <c r="C106" s="52" t="s">
        <v>30</v>
      </c>
      <c r="D106" s="22">
        <v>3012076</v>
      </c>
      <c r="E106" s="22" t="s">
        <v>27</v>
      </c>
    </row>
    <row r="107" spans="1:5" ht="15.75" x14ac:dyDescent="0.25">
      <c r="A107" s="22" t="s">
        <v>156</v>
      </c>
      <c r="B107" s="22" t="s">
        <v>104</v>
      </c>
      <c r="C107" s="52" t="s">
        <v>104</v>
      </c>
      <c r="D107" s="22">
        <v>3108011</v>
      </c>
      <c r="E107" s="22" t="s">
        <v>24</v>
      </c>
    </row>
    <row r="108" spans="1:5" ht="15.75" x14ac:dyDescent="0.25">
      <c r="A108" s="22" t="s">
        <v>158</v>
      </c>
      <c r="B108" s="22" t="s">
        <v>157</v>
      </c>
      <c r="C108" s="52" t="s">
        <v>157</v>
      </c>
      <c r="D108" s="22">
        <v>3108012</v>
      </c>
      <c r="E108" s="22" t="s">
        <v>24</v>
      </c>
    </row>
    <row r="109" spans="1:5" ht="15.75" x14ac:dyDescent="0.25">
      <c r="A109" s="22" t="s">
        <v>159</v>
      </c>
      <c r="B109" s="22" t="s">
        <v>35</v>
      </c>
      <c r="C109" s="52" t="s">
        <v>35</v>
      </c>
      <c r="D109" s="22">
        <v>3012064</v>
      </c>
      <c r="E109" s="22" t="s">
        <v>27</v>
      </c>
    </row>
    <row r="110" spans="1:5" ht="15.75" x14ac:dyDescent="0.25">
      <c r="A110" s="22" t="s">
        <v>160</v>
      </c>
      <c r="B110" s="22" t="s">
        <v>30</v>
      </c>
      <c r="C110" s="52" t="s">
        <v>30</v>
      </c>
      <c r="D110" s="22">
        <v>3012065</v>
      </c>
      <c r="E110" s="22" t="s">
        <v>27</v>
      </c>
    </row>
    <row r="111" spans="1:5" ht="15.75" x14ac:dyDescent="0.25">
      <c r="A111" s="22" t="s">
        <v>161</v>
      </c>
      <c r="B111" s="22" t="s">
        <v>104</v>
      </c>
      <c r="C111" s="52" t="s">
        <v>104</v>
      </c>
      <c r="D111" s="22">
        <v>3108015</v>
      </c>
      <c r="E111" s="22" t="s">
        <v>24</v>
      </c>
    </row>
    <row r="112" spans="1:5" ht="15.75" x14ac:dyDescent="0.25">
      <c r="A112" s="22" t="s">
        <v>162</v>
      </c>
      <c r="B112" s="22" t="s">
        <v>22</v>
      </c>
      <c r="C112" s="52" t="s">
        <v>22</v>
      </c>
      <c r="D112" s="22">
        <v>3108016</v>
      </c>
      <c r="E112" s="22" t="s">
        <v>24</v>
      </c>
    </row>
    <row r="113" spans="1:5" ht="15.75" x14ac:dyDescent="0.25">
      <c r="A113" s="22" t="s">
        <v>163</v>
      </c>
      <c r="B113" s="22" t="s">
        <v>44</v>
      </c>
      <c r="C113" s="52" t="s">
        <v>44</v>
      </c>
      <c r="D113" s="22">
        <v>3108017</v>
      </c>
      <c r="E113" s="22" t="s">
        <v>24</v>
      </c>
    </row>
    <row r="114" spans="1:5" ht="15.75" x14ac:dyDescent="0.25">
      <c r="A114" s="22" t="s">
        <v>165</v>
      </c>
      <c r="B114" s="22" t="s">
        <v>164</v>
      </c>
      <c r="C114" s="52" t="s">
        <v>164</v>
      </c>
      <c r="D114" s="22">
        <v>3019024</v>
      </c>
      <c r="E114" s="22" t="s">
        <v>21</v>
      </c>
    </row>
    <row r="115" spans="1:5" ht="15.75" x14ac:dyDescent="0.25">
      <c r="A115" s="22" t="s">
        <v>3400</v>
      </c>
      <c r="B115" s="22" t="s">
        <v>19</v>
      </c>
      <c r="C115" s="52" t="s">
        <v>19</v>
      </c>
      <c r="D115" s="22">
        <v>3019028</v>
      </c>
      <c r="E115" s="22" t="s">
        <v>21</v>
      </c>
    </row>
    <row r="116" spans="1:5" ht="15.75" x14ac:dyDescent="0.25">
      <c r="A116" s="22" t="s">
        <v>166</v>
      </c>
      <c r="B116" s="22" t="s">
        <v>44</v>
      </c>
      <c r="C116" s="52" t="s">
        <v>44</v>
      </c>
      <c r="D116" s="22">
        <v>3108006</v>
      </c>
      <c r="E116" s="22" t="s">
        <v>24</v>
      </c>
    </row>
    <row r="117" spans="1:5" ht="15.75" x14ac:dyDescent="0.25">
      <c r="A117" s="22" t="s">
        <v>167</v>
      </c>
      <c r="B117" s="22" t="s">
        <v>104</v>
      </c>
      <c r="C117" s="52" t="s">
        <v>104</v>
      </c>
      <c r="D117" s="22">
        <v>3108008</v>
      </c>
      <c r="E117" s="22" t="s">
        <v>24</v>
      </c>
    </row>
    <row r="118" spans="1:5" ht="15.75" x14ac:dyDescent="0.25">
      <c r="A118" s="22" t="s">
        <v>169</v>
      </c>
      <c r="B118" s="22" t="s">
        <v>168</v>
      </c>
      <c r="C118" s="52" t="s">
        <v>168</v>
      </c>
      <c r="D118" s="22">
        <v>3108009</v>
      </c>
      <c r="E118" s="22" t="s">
        <v>24</v>
      </c>
    </row>
    <row r="119" spans="1:5" ht="15.75" x14ac:dyDescent="0.25">
      <c r="A119" s="22" t="s">
        <v>170</v>
      </c>
      <c r="B119" s="22" t="s">
        <v>30</v>
      </c>
      <c r="C119" s="52" t="s">
        <v>30</v>
      </c>
      <c r="D119" s="22">
        <v>3012001</v>
      </c>
      <c r="E119" s="22" t="s">
        <v>27</v>
      </c>
    </row>
    <row r="120" spans="1:5" ht="15.75" x14ac:dyDescent="0.25">
      <c r="A120" s="22" t="s">
        <v>171</v>
      </c>
      <c r="B120" s="22" t="s">
        <v>28</v>
      </c>
      <c r="C120" s="52" t="s">
        <v>28</v>
      </c>
      <c r="D120" s="22">
        <v>3012002</v>
      </c>
      <c r="E120" s="22" t="s">
        <v>27</v>
      </c>
    </row>
    <row r="121" spans="1:5" ht="15.75" x14ac:dyDescent="0.25">
      <c r="A121" s="22" t="s">
        <v>172</v>
      </c>
      <c r="B121" s="22" t="s">
        <v>32</v>
      </c>
      <c r="C121" s="52" t="s">
        <v>32</v>
      </c>
      <c r="D121" s="22">
        <v>3012003</v>
      </c>
      <c r="E121" s="22" t="s">
        <v>27</v>
      </c>
    </row>
    <row r="122" spans="1:5" ht="15.75" x14ac:dyDescent="0.25">
      <c r="A122" s="22" t="s">
        <v>173</v>
      </c>
      <c r="B122" s="22" t="s">
        <v>164</v>
      </c>
      <c r="C122" s="52" t="s">
        <v>164</v>
      </c>
      <c r="D122" s="22">
        <v>3019029</v>
      </c>
      <c r="E122" s="22" t="s">
        <v>21</v>
      </c>
    </row>
    <row r="123" spans="1:5" ht="15.75" x14ac:dyDescent="0.25">
      <c r="A123" s="22" t="s">
        <v>174</v>
      </c>
      <c r="B123" s="22" t="s">
        <v>25</v>
      </c>
      <c r="C123" s="52" t="s">
        <v>25</v>
      </c>
      <c r="D123" s="22">
        <v>3012004</v>
      </c>
      <c r="E123" s="22" t="s">
        <v>27</v>
      </c>
    </row>
    <row r="124" spans="1:5" ht="15.75" x14ac:dyDescent="0.25">
      <c r="A124" s="22" t="s">
        <v>175</v>
      </c>
      <c r="B124" s="22" t="s">
        <v>28</v>
      </c>
      <c r="C124" s="52" t="s">
        <v>28</v>
      </c>
      <c r="D124" s="22">
        <v>3012005</v>
      </c>
      <c r="E124" s="22" t="s">
        <v>27</v>
      </c>
    </row>
    <row r="125" spans="1:5" ht="15.75" x14ac:dyDescent="0.25">
      <c r="A125" s="22" t="s">
        <v>176</v>
      </c>
      <c r="B125" s="22" t="s">
        <v>35</v>
      </c>
      <c r="C125" s="52" t="s">
        <v>35</v>
      </c>
      <c r="D125" s="22">
        <v>3012006</v>
      </c>
      <c r="E125" s="22" t="s">
        <v>27</v>
      </c>
    </row>
    <row r="126" spans="1:5" ht="15.75" x14ac:dyDescent="0.25">
      <c r="A126" s="22" t="s">
        <v>177</v>
      </c>
      <c r="B126" s="22" t="s">
        <v>30</v>
      </c>
      <c r="C126" s="52" t="s">
        <v>30</v>
      </c>
      <c r="D126" s="22">
        <v>3012007</v>
      </c>
      <c r="E126" s="22" t="s">
        <v>27</v>
      </c>
    </row>
    <row r="127" spans="1:5" ht="15.75" x14ac:dyDescent="0.25">
      <c r="A127" s="22" t="s">
        <v>178</v>
      </c>
      <c r="B127" s="22" t="s">
        <v>25</v>
      </c>
      <c r="C127" s="52" t="s">
        <v>25</v>
      </c>
      <c r="D127" s="22">
        <v>3012008</v>
      </c>
      <c r="E127" s="22" t="s">
        <v>27</v>
      </c>
    </row>
    <row r="128" spans="1:5" ht="15.75" x14ac:dyDescent="0.25">
      <c r="A128" s="22" t="s">
        <v>179</v>
      </c>
      <c r="B128" s="22" t="s">
        <v>32</v>
      </c>
      <c r="C128" s="52" t="s">
        <v>32</v>
      </c>
      <c r="D128" s="22">
        <v>3012009</v>
      </c>
      <c r="E128" s="22" t="s">
        <v>27</v>
      </c>
    </row>
    <row r="129" spans="1:5" ht="15.75" x14ac:dyDescent="0.25">
      <c r="A129" s="22" t="s">
        <v>180</v>
      </c>
      <c r="B129" s="22" t="s">
        <v>30</v>
      </c>
      <c r="C129" s="52" t="s">
        <v>30</v>
      </c>
      <c r="D129" s="22">
        <v>3012010</v>
      </c>
      <c r="E129" s="22" t="s">
        <v>27</v>
      </c>
    </row>
    <row r="130" spans="1:5" ht="15.75" x14ac:dyDescent="0.25">
      <c r="A130" s="22" t="s">
        <v>181</v>
      </c>
      <c r="B130" s="22" t="s">
        <v>22</v>
      </c>
      <c r="C130" s="52" t="s">
        <v>22</v>
      </c>
      <c r="D130" s="22">
        <v>3108021</v>
      </c>
      <c r="E130" s="22" t="s">
        <v>24</v>
      </c>
    </row>
    <row r="131" spans="1:5" ht="15.75" x14ac:dyDescent="0.25">
      <c r="A131" s="22" t="s">
        <v>182</v>
      </c>
      <c r="B131" s="22" t="s">
        <v>22</v>
      </c>
      <c r="C131" s="52" t="s">
        <v>22</v>
      </c>
      <c r="D131" s="22">
        <v>3108013</v>
      </c>
      <c r="E131" s="22" t="s">
        <v>24</v>
      </c>
    </row>
    <row r="132" spans="1:5" ht="15.75" x14ac:dyDescent="0.25">
      <c r="A132" s="22" t="s">
        <v>183</v>
      </c>
      <c r="B132" s="22" t="s">
        <v>90</v>
      </c>
      <c r="C132" s="52" t="s">
        <v>90</v>
      </c>
      <c r="D132" s="22">
        <v>3108014</v>
      </c>
      <c r="E132" s="22" t="s">
        <v>24</v>
      </c>
    </row>
    <row r="133" spans="1:5" ht="15.75" x14ac:dyDescent="0.25">
      <c r="A133" s="22" t="s">
        <v>185</v>
      </c>
      <c r="B133" s="22" t="s">
        <v>184</v>
      </c>
      <c r="C133" s="52" t="s">
        <v>3322</v>
      </c>
      <c r="D133" s="22">
        <v>3108018</v>
      </c>
      <c r="E133" s="22" t="s">
        <v>24</v>
      </c>
    </row>
    <row r="134" spans="1:5" ht="15.75" x14ac:dyDescent="0.25">
      <c r="A134" s="22" t="s">
        <v>186</v>
      </c>
      <c r="B134" s="22" t="s">
        <v>184</v>
      </c>
      <c r="C134" s="52" t="s">
        <v>3322</v>
      </c>
      <c r="D134" s="22">
        <v>3108020</v>
      </c>
      <c r="E134" s="22" t="s">
        <v>24</v>
      </c>
    </row>
    <row r="135" spans="1:5" ht="15.75" x14ac:dyDescent="0.25">
      <c r="A135" s="22" t="s">
        <v>187</v>
      </c>
      <c r="B135" s="22" t="s">
        <v>46</v>
      </c>
      <c r="C135" s="52" t="s">
        <v>46</v>
      </c>
      <c r="D135" s="22">
        <v>3108023</v>
      </c>
      <c r="E135" s="22" t="s">
        <v>24</v>
      </c>
    </row>
    <row r="136" spans="1:5" ht="15.75" x14ac:dyDescent="0.25">
      <c r="A136" s="22" t="s">
        <v>188</v>
      </c>
      <c r="B136" s="22" t="s">
        <v>184</v>
      </c>
      <c r="C136" s="52" t="s">
        <v>3322</v>
      </c>
      <c r="D136" s="22">
        <v>3108025</v>
      </c>
      <c r="E136" s="22" t="s">
        <v>24</v>
      </c>
    </row>
    <row r="137" spans="1:5" ht="15.75" x14ac:dyDescent="0.25">
      <c r="A137" s="22" t="s">
        <v>189</v>
      </c>
      <c r="B137" s="22" t="s">
        <v>168</v>
      </c>
      <c r="C137" s="52" t="s">
        <v>168</v>
      </c>
      <c r="D137" s="22">
        <v>3108028</v>
      </c>
      <c r="E137" s="22" t="s">
        <v>24</v>
      </c>
    </row>
    <row r="138" spans="1:5" ht="15.75" x14ac:dyDescent="0.25">
      <c r="A138" s="22" t="s">
        <v>190</v>
      </c>
      <c r="B138" s="22" t="s">
        <v>22</v>
      </c>
      <c r="C138" s="52" t="s">
        <v>22</v>
      </c>
      <c r="D138" s="22">
        <v>3108038</v>
      </c>
      <c r="E138" s="22" t="s">
        <v>24</v>
      </c>
    </row>
    <row r="139" spans="1:5" ht="15.75" x14ac:dyDescent="0.25">
      <c r="A139" s="22" t="s">
        <v>191</v>
      </c>
      <c r="B139" s="22" t="s">
        <v>35</v>
      </c>
      <c r="C139" s="52" t="s">
        <v>35</v>
      </c>
      <c r="D139" s="22">
        <v>3012078</v>
      </c>
      <c r="E139" s="22" t="s">
        <v>27</v>
      </c>
    </row>
    <row r="140" spans="1:5" ht="15.75" x14ac:dyDescent="0.25">
      <c r="A140" s="22" t="s">
        <v>192</v>
      </c>
      <c r="B140" s="22" t="s">
        <v>104</v>
      </c>
      <c r="C140" s="52" t="s">
        <v>104</v>
      </c>
      <c r="D140" s="22">
        <v>3108037</v>
      </c>
      <c r="E140" s="22" t="s">
        <v>24</v>
      </c>
    </row>
    <row r="141" spans="1:5" ht="15.75" x14ac:dyDescent="0.25">
      <c r="A141" s="22" t="s">
        <v>193</v>
      </c>
      <c r="B141" s="22" t="s">
        <v>35</v>
      </c>
      <c r="C141" s="52" t="s">
        <v>35</v>
      </c>
      <c r="D141" s="22">
        <v>3012080</v>
      </c>
      <c r="E141" s="22" t="s">
        <v>27</v>
      </c>
    </row>
    <row r="142" spans="1:5" ht="15.75" x14ac:dyDescent="0.25">
      <c r="A142" s="22" t="s">
        <v>194</v>
      </c>
      <c r="B142" s="22" t="s">
        <v>168</v>
      </c>
      <c r="C142" s="52" t="s">
        <v>168</v>
      </c>
      <c r="D142" s="22">
        <v>3108029</v>
      </c>
      <c r="E142" s="22" t="s">
        <v>24</v>
      </c>
    </row>
    <row r="143" spans="1:5" ht="15.75" x14ac:dyDescent="0.25">
      <c r="A143" s="22" t="s">
        <v>195</v>
      </c>
      <c r="B143" s="22" t="s">
        <v>184</v>
      </c>
      <c r="C143" s="52" t="s">
        <v>3322</v>
      </c>
      <c r="D143" s="22">
        <v>3108032</v>
      </c>
      <c r="E143" s="22" t="s">
        <v>24</v>
      </c>
    </row>
    <row r="144" spans="1:5" ht="15.75" x14ac:dyDescent="0.25">
      <c r="A144" s="22" t="s">
        <v>196</v>
      </c>
      <c r="B144" s="22" t="s">
        <v>168</v>
      </c>
      <c r="C144" s="52" t="s">
        <v>168</v>
      </c>
      <c r="D144" s="22">
        <v>3108034</v>
      </c>
      <c r="E144" s="22" t="s">
        <v>24</v>
      </c>
    </row>
    <row r="145" spans="1:5" ht="15.75" x14ac:dyDescent="0.25">
      <c r="A145" s="22" t="s">
        <v>198</v>
      </c>
      <c r="B145" s="22" t="s">
        <v>197</v>
      </c>
      <c r="C145" s="52" t="s">
        <v>197</v>
      </c>
      <c r="D145" s="22">
        <v>3108035</v>
      </c>
      <c r="E145" s="22" t="s">
        <v>24</v>
      </c>
    </row>
    <row r="146" spans="1:5" ht="15.75" x14ac:dyDescent="0.25">
      <c r="A146" s="22" t="s">
        <v>199</v>
      </c>
      <c r="B146" s="22" t="s">
        <v>35</v>
      </c>
      <c r="C146" s="52" t="s">
        <v>35</v>
      </c>
      <c r="D146" s="22">
        <v>3012057</v>
      </c>
      <c r="E146" s="22" t="s">
        <v>27</v>
      </c>
    </row>
    <row r="147" spans="1:5" ht="15.75" x14ac:dyDescent="0.25">
      <c r="A147" s="22" t="s">
        <v>200</v>
      </c>
      <c r="B147" s="22" t="s">
        <v>28</v>
      </c>
      <c r="C147" s="52" t="s">
        <v>28</v>
      </c>
      <c r="D147" s="22">
        <v>3012068</v>
      </c>
      <c r="E147" s="22" t="s">
        <v>27</v>
      </c>
    </row>
    <row r="148" spans="1:5" ht="15.75" x14ac:dyDescent="0.25">
      <c r="A148" s="22" t="s">
        <v>201</v>
      </c>
      <c r="B148" s="22" t="s">
        <v>30</v>
      </c>
      <c r="C148" s="52" t="s">
        <v>30</v>
      </c>
      <c r="D148" s="22">
        <v>3012063</v>
      </c>
      <c r="E148" s="22" t="s">
        <v>27</v>
      </c>
    </row>
    <row r="149" spans="1:5" ht="15.75" x14ac:dyDescent="0.25">
      <c r="A149" s="22" t="s">
        <v>202</v>
      </c>
      <c r="B149" s="22" t="s">
        <v>197</v>
      </c>
      <c r="C149" s="52" t="s">
        <v>197</v>
      </c>
      <c r="D149" s="22">
        <v>3108019</v>
      </c>
      <c r="E149" s="22" t="s">
        <v>24</v>
      </c>
    </row>
    <row r="150" spans="1:5" ht="15.75" x14ac:dyDescent="0.25">
      <c r="A150" s="22" t="s">
        <v>203</v>
      </c>
      <c r="B150" s="22" t="s">
        <v>104</v>
      </c>
      <c r="C150" s="52" t="s">
        <v>104</v>
      </c>
      <c r="D150" s="22">
        <v>3108024</v>
      </c>
      <c r="E150" s="22" t="s">
        <v>24</v>
      </c>
    </row>
    <row r="151" spans="1:5" ht="15.75" x14ac:dyDescent="0.25">
      <c r="A151" s="22" t="s">
        <v>204</v>
      </c>
      <c r="B151" s="22" t="s">
        <v>90</v>
      </c>
      <c r="C151" s="52" t="s">
        <v>90</v>
      </c>
      <c r="D151" s="22">
        <v>3108026</v>
      </c>
      <c r="E151" s="22" t="s">
        <v>24</v>
      </c>
    </row>
    <row r="152" spans="1:5" ht="15.75" x14ac:dyDescent="0.25">
      <c r="A152" s="22" t="s">
        <v>205</v>
      </c>
      <c r="B152" s="22" t="s">
        <v>184</v>
      </c>
      <c r="C152" s="52" t="s">
        <v>3322</v>
      </c>
      <c r="D152" s="22">
        <v>3108027</v>
      </c>
      <c r="E152" s="22" t="s">
        <v>24</v>
      </c>
    </row>
    <row r="153" spans="1:5" ht="15.75" x14ac:dyDescent="0.25">
      <c r="A153" s="22" t="s">
        <v>206</v>
      </c>
      <c r="B153" s="22" t="s">
        <v>46</v>
      </c>
      <c r="C153" s="52" t="s">
        <v>46</v>
      </c>
      <c r="D153" s="22">
        <v>3108030</v>
      </c>
      <c r="E153" s="22" t="s">
        <v>24</v>
      </c>
    </row>
    <row r="154" spans="1:5" ht="15.75" x14ac:dyDescent="0.25">
      <c r="A154" s="22" t="s">
        <v>207</v>
      </c>
      <c r="B154" s="22" t="s">
        <v>44</v>
      </c>
      <c r="C154" s="52" t="s">
        <v>44</v>
      </c>
      <c r="D154" s="22">
        <v>3108031</v>
      </c>
      <c r="E154" s="22" t="s">
        <v>24</v>
      </c>
    </row>
    <row r="155" spans="1:5" ht="15.75" x14ac:dyDescent="0.25">
      <c r="A155" s="22" t="s">
        <v>208</v>
      </c>
      <c r="B155" s="22" t="s">
        <v>157</v>
      </c>
      <c r="C155" s="52" t="s">
        <v>157</v>
      </c>
      <c r="D155" s="22">
        <v>3108033</v>
      </c>
      <c r="E155" s="22" t="s">
        <v>24</v>
      </c>
    </row>
    <row r="156" spans="1:5" ht="15.75" x14ac:dyDescent="0.25">
      <c r="A156" s="22" t="s">
        <v>209</v>
      </c>
      <c r="B156" s="22" t="s">
        <v>44</v>
      </c>
      <c r="C156" s="52" t="s">
        <v>44</v>
      </c>
      <c r="D156" s="22">
        <v>3108036</v>
      </c>
      <c r="E156" s="22" t="s">
        <v>24</v>
      </c>
    </row>
    <row r="157" spans="1:5" ht="15.75" x14ac:dyDescent="0.25">
      <c r="A157" s="22" t="s">
        <v>210</v>
      </c>
      <c r="B157" s="22" t="s">
        <v>197</v>
      </c>
      <c r="C157" s="52" t="s">
        <v>197</v>
      </c>
      <c r="D157" s="22">
        <v>3108040</v>
      </c>
      <c r="E157" s="22" t="s">
        <v>24</v>
      </c>
    </row>
    <row r="158" spans="1:5" ht="15.75" x14ac:dyDescent="0.25">
      <c r="A158" s="22" t="s">
        <v>211</v>
      </c>
      <c r="B158" s="22" t="s">
        <v>44</v>
      </c>
      <c r="C158" s="52" t="s">
        <v>44</v>
      </c>
      <c r="D158" s="22">
        <v>3108042</v>
      </c>
      <c r="E158" s="22" t="s">
        <v>24</v>
      </c>
    </row>
    <row r="159" spans="1:5" ht="15.75" x14ac:dyDescent="0.25">
      <c r="A159" s="22" t="s">
        <v>212</v>
      </c>
      <c r="B159" s="22" t="s">
        <v>104</v>
      </c>
      <c r="C159" s="52" t="s">
        <v>104</v>
      </c>
      <c r="D159" s="22">
        <v>3108043</v>
      </c>
      <c r="E159" s="22" t="s">
        <v>24</v>
      </c>
    </row>
    <row r="160" spans="1:5" ht="15.75" x14ac:dyDescent="0.25">
      <c r="A160" s="22" t="s">
        <v>213</v>
      </c>
      <c r="B160" s="22" t="s">
        <v>90</v>
      </c>
      <c r="C160" s="52" t="s">
        <v>90</v>
      </c>
      <c r="D160" s="22">
        <v>3108044</v>
      </c>
      <c r="E160" s="22" t="s">
        <v>24</v>
      </c>
    </row>
    <row r="161" spans="1:5" ht="15.75" x14ac:dyDescent="0.25">
      <c r="A161" s="22" t="s">
        <v>214</v>
      </c>
      <c r="B161" s="22" t="s">
        <v>197</v>
      </c>
      <c r="C161" s="52" t="s">
        <v>197</v>
      </c>
      <c r="D161" s="22">
        <v>3108045</v>
      </c>
      <c r="E161" s="22" t="s">
        <v>24</v>
      </c>
    </row>
    <row r="162" spans="1:5" ht="15.75" x14ac:dyDescent="0.25">
      <c r="A162" s="22" t="s">
        <v>215</v>
      </c>
      <c r="B162" s="22" t="s">
        <v>104</v>
      </c>
      <c r="C162" s="52" t="s">
        <v>104</v>
      </c>
      <c r="D162" s="22">
        <v>3108047</v>
      </c>
      <c r="E162" s="22" t="s">
        <v>24</v>
      </c>
    </row>
    <row r="163" spans="1:5" ht="15.75" x14ac:dyDescent="0.25">
      <c r="A163" s="22" t="s">
        <v>216</v>
      </c>
      <c r="B163" s="22" t="s">
        <v>22</v>
      </c>
      <c r="C163" s="52" t="s">
        <v>22</v>
      </c>
      <c r="D163" s="22">
        <v>3108050</v>
      </c>
      <c r="E163" s="22" t="s">
        <v>24</v>
      </c>
    </row>
    <row r="164" spans="1:5" ht="15.75" x14ac:dyDescent="0.25">
      <c r="A164" s="22" t="s">
        <v>217</v>
      </c>
      <c r="B164" s="22" t="s">
        <v>28</v>
      </c>
      <c r="C164" s="52" t="s">
        <v>28</v>
      </c>
      <c r="D164" s="22">
        <v>3012077</v>
      </c>
      <c r="E164" s="22" t="s">
        <v>27</v>
      </c>
    </row>
    <row r="165" spans="1:5" ht="15.75" x14ac:dyDescent="0.25">
      <c r="A165" s="22" t="s">
        <v>218</v>
      </c>
      <c r="B165" s="22" t="s">
        <v>90</v>
      </c>
      <c r="C165" s="52" t="s">
        <v>90</v>
      </c>
      <c r="D165" s="22">
        <v>3108049</v>
      </c>
      <c r="E165" s="22" t="s">
        <v>24</v>
      </c>
    </row>
    <row r="166" spans="1:5" ht="15.75" x14ac:dyDescent="0.25">
      <c r="A166" s="22" t="s">
        <v>219</v>
      </c>
      <c r="B166" s="22" t="s">
        <v>30</v>
      </c>
      <c r="C166" s="52" t="s">
        <v>30</v>
      </c>
      <c r="D166" s="22">
        <v>3012104</v>
      </c>
      <c r="E166" s="22" t="s">
        <v>27</v>
      </c>
    </row>
    <row r="167" spans="1:5" ht="15.75" x14ac:dyDescent="0.25">
      <c r="A167" s="22" t="s">
        <v>221</v>
      </c>
      <c r="B167" s="22" t="s">
        <v>220</v>
      </c>
      <c r="C167" s="52" t="s">
        <v>220</v>
      </c>
      <c r="D167" s="22">
        <v>3017021</v>
      </c>
      <c r="E167" s="22" t="s">
        <v>116</v>
      </c>
    </row>
    <row r="168" spans="1:5" ht="15.75" x14ac:dyDescent="0.25">
      <c r="A168" s="22" t="s">
        <v>222</v>
      </c>
      <c r="B168" s="22" t="s">
        <v>82</v>
      </c>
      <c r="C168" s="52" t="s">
        <v>82</v>
      </c>
      <c r="D168" s="22">
        <v>3012098</v>
      </c>
      <c r="E168" s="22" t="s">
        <v>27</v>
      </c>
    </row>
    <row r="169" spans="1:5" ht="15.75" x14ac:dyDescent="0.25">
      <c r="A169" s="22" t="s">
        <v>224</v>
      </c>
      <c r="B169" s="22" t="s">
        <v>223</v>
      </c>
      <c r="C169" s="52" t="s">
        <v>228</v>
      </c>
      <c r="D169" s="22">
        <v>3017022</v>
      </c>
      <c r="E169" s="22" t="s">
        <v>116</v>
      </c>
    </row>
    <row r="170" spans="1:5" ht="15.75" x14ac:dyDescent="0.25">
      <c r="A170" s="22" t="s">
        <v>225</v>
      </c>
      <c r="B170" s="22" t="s">
        <v>220</v>
      </c>
      <c r="C170" s="52" t="s">
        <v>220</v>
      </c>
      <c r="D170" s="22">
        <v>3017023</v>
      </c>
      <c r="E170" s="22" t="s">
        <v>116</v>
      </c>
    </row>
    <row r="171" spans="1:5" ht="15.75" x14ac:dyDescent="0.25">
      <c r="A171" s="22" t="s">
        <v>227</v>
      </c>
      <c r="B171" s="22" t="s">
        <v>226</v>
      </c>
      <c r="C171" s="52" t="s">
        <v>737</v>
      </c>
      <c r="D171" s="22">
        <v>3017024</v>
      </c>
      <c r="E171" s="22" t="s">
        <v>116</v>
      </c>
    </row>
    <row r="172" spans="1:5" ht="15.75" x14ac:dyDescent="0.25">
      <c r="A172" s="22" t="s">
        <v>229</v>
      </c>
      <c r="B172" s="22" t="s">
        <v>228</v>
      </c>
      <c r="C172" s="52" t="s">
        <v>226</v>
      </c>
      <c r="D172" s="22">
        <v>3017027</v>
      </c>
      <c r="E172" s="22" t="s">
        <v>116</v>
      </c>
    </row>
    <row r="173" spans="1:5" ht="15.75" x14ac:dyDescent="0.25">
      <c r="A173" s="22" t="s">
        <v>230</v>
      </c>
      <c r="B173" s="22" t="s">
        <v>223</v>
      </c>
      <c r="C173" s="52" t="s">
        <v>228</v>
      </c>
      <c r="D173" s="22">
        <v>3017028</v>
      </c>
      <c r="E173" s="22" t="s">
        <v>116</v>
      </c>
    </row>
    <row r="174" spans="1:5" ht="15.75" x14ac:dyDescent="0.25">
      <c r="A174" s="22" t="s">
        <v>231</v>
      </c>
      <c r="B174" s="22" t="s">
        <v>82</v>
      </c>
      <c r="C174" s="52" t="s">
        <v>82</v>
      </c>
      <c r="D174" s="22">
        <v>3012079</v>
      </c>
      <c r="E174" s="22" t="s">
        <v>27</v>
      </c>
    </row>
    <row r="175" spans="1:5" ht="15.75" x14ac:dyDescent="0.25">
      <c r="A175" s="22" t="s">
        <v>232</v>
      </c>
      <c r="B175" s="22" t="s">
        <v>220</v>
      </c>
      <c r="C175" s="52" t="s">
        <v>220</v>
      </c>
      <c r="D175" s="22">
        <v>3017029</v>
      </c>
      <c r="E175" s="22" t="s">
        <v>116</v>
      </c>
    </row>
    <row r="176" spans="1:5" ht="15.75" x14ac:dyDescent="0.25">
      <c r="A176" s="22" t="s">
        <v>234</v>
      </c>
      <c r="B176" s="22" t="s">
        <v>233</v>
      </c>
      <c r="C176" s="52" t="s">
        <v>233</v>
      </c>
      <c r="D176" s="22">
        <v>3017030</v>
      </c>
      <c r="E176" s="22" t="s">
        <v>116</v>
      </c>
    </row>
    <row r="177" spans="1:5" ht="15.75" x14ac:dyDescent="0.25">
      <c r="A177" s="22" t="s">
        <v>235</v>
      </c>
      <c r="B177" s="22" t="s">
        <v>25</v>
      </c>
      <c r="C177" s="52" t="s">
        <v>25</v>
      </c>
      <c r="D177" s="22">
        <v>3012105</v>
      </c>
      <c r="E177" s="22" t="s">
        <v>27</v>
      </c>
    </row>
    <row r="178" spans="1:5" ht="15.75" x14ac:dyDescent="0.25">
      <c r="A178" s="22" t="s">
        <v>236</v>
      </c>
      <c r="B178" s="22" t="s">
        <v>35</v>
      </c>
      <c r="C178" s="52" t="s">
        <v>35</v>
      </c>
      <c r="D178" s="22">
        <v>3012106</v>
      </c>
      <c r="E178" s="22" t="s">
        <v>27</v>
      </c>
    </row>
    <row r="179" spans="1:5" ht="15.75" x14ac:dyDescent="0.25">
      <c r="A179" s="22" t="s">
        <v>237</v>
      </c>
      <c r="B179" s="22" t="s">
        <v>28</v>
      </c>
      <c r="C179" s="52" t="s">
        <v>28</v>
      </c>
      <c r="D179" s="22">
        <v>3012107</v>
      </c>
      <c r="E179" s="22" t="s">
        <v>27</v>
      </c>
    </row>
    <row r="180" spans="1:5" ht="15.75" x14ac:dyDescent="0.25">
      <c r="A180" s="22" t="s">
        <v>238</v>
      </c>
      <c r="B180" s="22" t="s">
        <v>82</v>
      </c>
      <c r="C180" s="52" t="s">
        <v>82</v>
      </c>
      <c r="D180" s="22">
        <v>3012108</v>
      </c>
      <c r="E180" s="22" t="s">
        <v>27</v>
      </c>
    </row>
    <row r="181" spans="1:5" ht="15.75" x14ac:dyDescent="0.25">
      <c r="A181" s="22" t="s">
        <v>239</v>
      </c>
      <c r="B181" s="22" t="s">
        <v>58</v>
      </c>
      <c r="C181" s="52" t="s">
        <v>82</v>
      </c>
      <c r="D181" s="22">
        <v>3012109</v>
      </c>
      <c r="E181" s="22" t="s">
        <v>27</v>
      </c>
    </row>
    <row r="182" spans="1:5" ht="15.75" x14ac:dyDescent="0.25">
      <c r="A182" s="22" t="s">
        <v>240</v>
      </c>
      <c r="B182" s="22" t="s">
        <v>30</v>
      </c>
      <c r="C182" s="52" t="s">
        <v>30</v>
      </c>
      <c r="D182" s="22">
        <v>3012110</v>
      </c>
      <c r="E182" s="22" t="s">
        <v>27</v>
      </c>
    </row>
    <row r="183" spans="1:5" ht="15.75" x14ac:dyDescent="0.25">
      <c r="A183" s="22" t="s">
        <v>241</v>
      </c>
      <c r="B183" s="22" t="s">
        <v>32</v>
      </c>
      <c r="C183" s="52" t="s">
        <v>32</v>
      </c>
      <c r="D183" s="22">
        <v>3012111</v>
      </c>
      <c r="E183" s="22" t="s">
        <v>27</v>
      </c>
    </row>
    <row r="184" spans="1:5" ht="15.75" x14ac:dyDescent="0.25">
      <c r="A184" s="22" t="s">
        <v>243</v>
      </c>
      <c r="B184" s="22" t="s">
        <v>242</v>
      </c>
      <c r="C184" s="52" t="s">
        <v>242</v>
      </c>
      <c r="D184" s="22">
        <v>3017026</v>
      </c>
      <c r="E184" s="22" t="s">
        <v>116</v>
      </c>
    </row>
    <row r="185" spans="1:5" ht="15.75" x14ac:dyDescent="0.25">
      <c r="A185" s="22" t="s">
        <v>244</v>
      </c>
      <c r="B185" s="22" t="s">
        <v>220</v>
      </c>
      <c r="C185" s="52" t="s">
        <v>220</v>
      </c>
      <c r="D185" s="22">
        <v>3017031</v>
      </c>
      <c r="E185" s="22" t="s">
        <v>116</v>
      </c>
    </row>
    <row r="186" spans="1:5" ht="15.75" x14ac:dyDescent="0.25">
      <c r="A186" s="22" t="s">
        <v>246</v>
      </c>
      <c r="B186" s="22" t="s">
        <v>245</v>
      </c>
      <c r="C186" s="52" t="s">
        <v>245</v>
      </c>
      <c r="D186" s="22">
        <v>3017032</v>
      </c>
      <c r="E186" s="22" t="s">
        <v>116</v>
      </c>
    </row>
    <row r="187" spans="1:5" ht="15.75" x14ac:dyDescent="0.25">
      <c r="A187" s="22" t="s">
        <v>247</v>
      </c>
      <c r="B187" s="22" t="s">
        <v>25</v>
      </c>
      <c r="C187" s="52" t="s">
        <v>25</v>
      </c>
      <c r="D187" s="22">
        <v>3012113</v>
      </c>
      <c r="E187" s="22" t="s">
        <v>27</v>
      </c>
    </row>
    <row r="188" spans="1:5" ht="15.75" x14ac:dyDescent="0.25">
      <c r="A188" s="22" t="s">
        <v>248</v>
      </c>
      <c r="B188" s="22" t="s">
        <v>30</v>
      </c>
      <c r="C188" s="52" t="s">
        <v>30</v>
      </c>
      <c r="D188" s="22">
        <v>3012114</v>
      </c>
      <c r="E188" s="22" t="s">
        <v>27</v>
      </c>
    </row>
    <row r="189" spans="1:5" ht="15.75" x14ac:dyDescent="0.25">
      <c r="A189" s="22" t="s">
        <v>249</v>
      </c>
      <c r="B189" s="22" t="s">
        <v>30</v>
      </c>
      <c r="C189" s="52" t="s">
        <v>30</v>
      </c>
      <c r="D189" s="22">
        <v>3012115</v>
      </c>
      <c r="E189" s="22" t="s">
        <v>27</v>
      </c>
    </row>
    <row r="190" spans="1:5" ht="15.75" x14ac:dyDescent="0.25">
      <c r="A190" s="22" t="s">
        <v>250</v>
      </c>
      <c r="B190" s="22" t="s">
        <v>32</v>
      </c>
      <c r="C190" s="52" t="s">
        <v>32</v>
      </c>
      <c r="D190" s="22">
        <v>3012116</v>
      </c>
      <c r="E190" s="22" t="s">
        <v>27</v>
      </c>
    </row>
    <row r="191" spans="1:5" ht="15.75" x14ac:dyDescent="0.25">
      <c r="A191" s="22" t="s">
        <v>251</v>
      </c>
      <c r="B191" s="22" t="s">
        <v>25</v>
      </c>
      <c r="C191" s="52" t="s">
        <v>25</v>
      </c>
      <c r="D191" s="22">
        <v>3012117</v>
      </c>
      <c r="E191" s="22" t="s">
        <v>27</v>
      </c>
    </row>
    <row r="192" spans="1:5" ht="15.75" x14ac:dyDescent="0.25">
      <c r="A192" s="22" t="s">
        <v>252</v>
      </c>
      <c r="B192" s="22" t="s">
        <v>28</v>
      </c>
      <c r="C192" s="52" t="s">
        <v>28</v>
      </c>
      <c r="D192" s="22">
        <v>3012118</v>
      </c>
      <c r="E192" s="22" t="s">
        <v>27</v>
      </c>
    </row>
    <row r="193" spans="1:5" ht="15.75" x14ac:dyDescent="0.25">
      <c r="A193" s="22" t="s">
        <v>253</v>
      </c>
      <c r="B193" s="22" t="s">
        <v>127</v>
      </c>
      <c r="C193" s="52" t="s">
        <v>82</v>
      </c>
      <c r="D193" s="22">
        <v>3012119</v>
      </c>
      <c r="E193" s="22" t="s">
        <v>27</v>
      </c>
    </row>
    <row r="194" spans="1:5" ht="15.75" x14ac:dyDescent="0.25">
      <c r="A194" s="22" t="s">
        <v>254</v>
      </c>
      <c r="B194" s="22" t="s">
        <v>32</v>
      </c>
      <c r="C194" s="52" t="s">
        <v>32</v>
      </c>
      <c r="D194" s="22">
        <v>3012120</v>
      </c>
      <c r="E194" s="22" t="s">
        <v>27</v>
      </c>
    </row>
    <row r="195" spans="1:5" ht="15.75" x14ac:dyDescent="0.25">
      <c r="A195" s="22" t="s">
        <v>256</v>
      </c>
      <c r="B195" s="22" t="s">
        <v>255</v>
      </c>
      <c r="C195" s="52" t="s">
        <v>255</v>
      </c>
      <c r="D195" s="22">
        <v>3014010</v>
      </c>
      <c r="E195" s="22" t="s">
        <v>257</v>
      </c>
    </row>
    <row r="196" spans="1:5" ht="15.75" x14ac:dyDescent="0.25">
      <c r="A196" s="22" t="s">
        <v>258</v>
      </c>
      <c r="B196" s="22" t="s">
        <v>42</v>
      </c>
      <c r="C196" s="52" t="s">
        <v>42</v>
      </c>
      <c r="D196" s="22">
        <v>3098023</v>
      </c>
      <c r="E196" s="22" t="s">
        <v>41</v>
      </c>
    </row>
    <row r="197" spans="1:5" ht="15.75" x14ac:dyDescent="0.25">
      <c r="A197" s="22" t="s">
        <v>259</v>
      </c>
      <c r="B197" s="22" t="s">
        <v>88</v>
      </c>
      <c r="C197" s="52" t="s">
        <v>88</v>
      </c>
      <c r="D197" s="22">
        <v>3098024</v>
      </c>
      <c r="E197" s="22" t="s">
        <v>41</v>
      </c>
    </row>
    <row r="198" spans="1:5" ht="15.75" x14ac:dyDescent="0.25">
      <c r="A198" s="22" t="s">
        <v>260</v>
      </c>
      <c r="B198" s="22" t="s">
        <v>88</v>
      </c>
      <c r="C198" s="52" t="s">
        <v>88</v>
      </c>
      <c r="D198" s="22">
        <v>3098025</v>
      </c>
      <c r="E198" s="22" t="s">
        <v>41</v>
      </c>
    </row>
    <row r="199" spans="1:5" ht="15.75" x14ac:dyDescent="0.25">
      <c r="A199" s="22" t="s">
        <v>261</v>
      </c>
      <c r="B199" s="22" t="s">
        <v>42</v>
      </c>
      <c r="C199" s="52" t="s">
        <v>42</v>
      </c>
      <c r="D199" s="22">
        <v>3098026</v>
      </c>
      <c r="E199" s="22" t="s">
        <v>41</v>
      </c>
    </row>
    <row r="200" spans="1:5" ht="15.75" x14ac:dyDescent="0.25">
      <c r="A200" s="22" t="s">
        <v>262</v>
      </c>
      <c r="B200" s="22" t="s">
        <v>88</v>
      </c>
      <c r="C200" s="52" t="s">
        <v>88</v>
      </c>
      <c r="D200" s="22">
        <v>3098027</v>
      </c>
      <c r="E200" s="22" t="s">
        <v>41</v>
      </c>
    </row>
    <row r="201" spans="1:5" ht="15.75" x14ac:dyDescent="0.25">
      <c r="A201" s="22" t="s">
        <v>263</v>
      </c>
      <c r="B201" s="22" t="s">
        <v>39</v>
      </c>
      <c r="C201" s="52" t="s">
        <v>39</v>
      </c>
      <c r="D201" s="22">
        <v>3098028</v>
      </c>
      <c r="E201" s="22" t="s">
        <v>41</v>
      </c>
    </row>
    <row r="202" spans="1:5" ht="15.75" x14ac:dyDescent="0.25">
      <c r="A202" s="22" t="s">
        <v>264</v>
      </c>
      <c r="B202" s="22" t="s">
        <v>42</v>
      </c>
      <c r="C202" s="52" t="s">
        <v>42</v>
      </c>
      <c r="D202" s="22">
        <v>3098029</v>
      </c>
      <c r="E202" s="22" t="s">
        <v>41</v>
      </c>
    </row>
    <row r="203" spans="1:5" ht="15.75" x14ac:dyDescent="0.25">
      <c r="A203" s="22" t="s">
        <v>265</v>
      </c>
      <c r="B203" s="22" t="s">
        <v>242</v>
      </c>
      <c r="C203" s="52" t="s">
        <v>242</v>
      </c>
      <c r="D203" s="22">
        <v>3017015</v>
      </c>
      <c r="E203" s="22" t="s">
        <v>116</v>
      </c>
    </row>
    <row r="204" spans="1:5" ht="15.75" x14ac:dyDescent="0.25">
      <c r="A204" s="22" t="s">
        <v>266</v>
      </c>
      <c r="B204" s="22" t="s">
        <v>242</v>
      </c>
      <c r="C204" s="52" t="s">
        <v>242</v>
      </c>
      <c r="D204" s="22">
        <v>3017091</v>
      </c>
      <c r="E204" s="22" t="s">
        <v>116</v>
      </c>
    </row>
    <row r="205" spans="1:5" ht="15.75" x14ac:dyDescent="0.25">
      <c r="A205" s="22" t="s">
        <v>268</v>
      </c>
      <c r="B205" s="22" t="s">
        <v>267</v>
      </c>
      <c r="C205" s="52" t="s">
        <v>267</v>
      </c>
      <c r="D205" s="22">
        <v>3098030</v>
      </c>
      <c r="E205" s="22" t="s">
        <v>41</v>
      </c>
    </row>
    <row r="206" spans="1:5" ht="15.75" x14ac:dyDescent="0.25">
      <c r="A206" s="22" t="s">
        <v>269</v>
      </c>
      <c r="B206" s="22" t="s">
        <v>88</v>
      </c>
      <c r="C206" s="52" t="s">
        <v>88</v>
      </c>
      <c r="D206" s="22">
        <v>3098031</v>
      </c>
      <c r="E206" s="22" t="s">
        <v>41</v>
      </c>
    </row>
    <row r="207" spans="1:5" ht="15.75" x14ac:dyDescent="0.25">
      <c r="A207" s="22" t="s">
        <v>270</v>
      </c>
      <c r="B207" s="22" t="s">
        <v>88</v>
      </c>
      <c r="C207" s="52" t="s">
        <v>39</v>
      </c>
      <c r="D207" s="22">
        <v>3098032</v>
      </c>
      <c r="E207" s="22" t="s">
        <v>41</v>
      </c>
    </row>
    <row r="208" spans="1:5" ht="15.75" x14ac:dyDescent="0.25">
      <c r="A208" s="22" t="s">
        <v>271</v>
      </c>
      <c r="B208" s="22" t="s">
        <v>42</v>
      </c>
      <c r="C208" s="52" t="s">
        <v>42</v>
      </c>
      <c r="D208" s="22">
        <v>3098033</v>
      </c>
      <c r="E208" s="22" t="s">
        <v>41</v>
      </c>
    </row>
    <row r="209" spans="1:5" ht="15.75" x14ac:dyDescent="0.25">
      <c r="A209" s="22" t="s">
        <v>272</v>
      </c>
      <c r="B209" s="22" t="s">
        <v>267</v>
      </c>
      <c r="C209" s="52" t="s">
        <v>267</v>
      </c>
      <c r="D209" s="22">
        <v>3098034</v>
      </c>
      <c r="E209" s="22" t="s">
        <v>41</v>
      </c>
    </row>
    <row r="210" spans="1:5" ht="15.75" x14ac:dyDescent="0.25">
      <c r="A210" s="22" t="s">
        <v>273</v>
      </c>
      <c r="B210" s="22" t="s">
        <v>42</v>
      </c>
      <c r="C210" s="52" t="s">
        <v>42</v>
      </c>
      <c r="D210" s="22">
        <v>3098035</v>
      </c>
      <c r="E210" s="22" t="s">
        <v>41</v>
      </c>
    </row>
    <row r="211" spans="1:5" ht="15.75" x14ac:dyDescent="0.25">
      <c r="A211" s="22" t="s">
        <v>274</v>
      </c>
      <c r="B211" s="22" t="s">
        <v>39</v>
      </c>
      <c r="C211" s="52" t="s">
        <v>39</v>
      </c>
      <c r="D211" s="22">
        <v>3098036</v>
      </c>
      <c r="E211" s="22" t="s">
        <v>41</v>
      </c>
    </row>
    <row r="212" spans="1:5" ht="15.75" x14ac:dyDescent="0.25">
      <c r="A212" s="22" t="s">
        <v>275</v>
      </c>
      <c r="B212" s="22" t="s">
        <v>88</v>
      </c>
      <c r="C212" s="52" t="s">
        <v>88</v>
      </c>
      <c r="D212" s="22">
        <v>3098040</v>
      </c>
      <c r="E212" s="22" t="s">
        <v>41</v>
      </c>
    </row>
    <row r="213" spans="1:5" ht="15.75" x14ac:dyDescent="0.25">
      <c r="A213" s="22" t="s">
        <v>276</v>
      </c>
      <c r="B213" s="22" t="s">
        <v>88</v>
      </c>
      <c r="C213" s="52" t="s">
        <v>88</v>
      </c>
      <c r="D213" s="22">
        <v>3098041</v>
      </c>
      <c r="E213" s="22" t="s">
        <v>41</v>
      </c>
    </row>
    <row r="214" spans="1:5" ht="15.75" x14ac:dyDescent="0.25">
      <c r="A214" s="22" t="s">
        <v>277</v>
      </c>
      <c r="B214" s="22" t="s">
        <v>267</v>
      </c>
      <c r="C214" s="52" t="s">
        <v>267</v>
      </c>
      <c r="D214" s="22">
        <v>3098042</v>
      </c>
      <c r="E214" s="22" t="s">
        <v>41</v>
      </c>
    </row>
    <row r="215" spans="1:5" ht="15.75" x14ac:dyDescent="0.25">
      <c r="A215" s="22" t="s">
        <v>278</v>
      </c>
      <c r="B215" s="22" t="s">
        <v>267</v>
      </c>
      <c r="C215" s="52" t="s">
        <v>267</v>
      </c>
      <c r="D215" s="22">
        <v>3098043</v>
      </c>
      <c r="E215" s="22" t="s">
        <v>41</v>
      </c>
    </row>
    <row r="216" spans="1:5" ht="15.75" x14ac:dyDescent="0.25">
      <c r="A216" s="22" t="s">
        <v>279</v>
      </c>
      <c r="B216" s="22" t="s">
        <v>39</v>
      </c>
      <c r="C216" s="52" t="s">
        <v>39</v>
      </c>
      <c r="D216" s="22">
        <v>3098044</v>
      </c>
      <c r="E216" s="22" t="s">
        <v>41</v>
      </c>
    </row>
    <row r="217" spans="1:5" ht="15.75" x14ac:dyDescent="0.25">
      <c r="A217" s="22" t="s">
        <v>280</v>
      </c>
      <c r="B217" s="22" t="s">
        <v>39</v>
      </c>
      <c r="C217" s="52" t="s">
        <v>39</v>
      </c>
      <c r="D217" s="22">
        <v>3098045</v>
      </c>
      <c r="E217" s="22" t="s">
        <v>41</v>
      </c>
    </row>
    <row r="218" spans="1:5" ht="15.75" x14ac:dyDescent="0.25">
      <c r="A218" s="22" t="s">
        <v>281</v>
      </c>
      <c r="B218" s="22" t="s">
        <v>39</v>
      </c>
      <c r="C218" s="52" t="s">
        <v>39</v>
      </c>
      <c r="D218" s="22">
        <v>3098046</v>
      </c>
      <c r="E218" s="22" t="s">
        <v>41</v>
      </c>
    </row>
    <row r="219" spans="1:5" ht="15.75" x14ac:dyDescent="0.25">
      <c r="A219" s="22" t="s">
        <v>282</v>
      </c>
      <c r="B219" s="22" t="s">
        <v>42</v>
      </c>
      <c r="C219" s="52" t="s">
        <v>42</v>
      </c>
      <c r="D219" s="22">
        <v>3098047</v>
      </c>
      <c r="E219" s="22" t="s">
        <v>41</v>
      </c>
    </row>
    <row r="220" spans="1:5" ht="15.75" x14ac:dyDescent="0.25">
      <c r="A220" s="22" t="s">
        <v>283</v>
      </c>
      <c r="B220" s="22" t="s">
        <v>39</v>
      </c>
      <c r="C220" s="52" t="s">
        <v>39</v>
      </c>
      <c r="D220" s="22">
        <v>3098048</v>
      </c>
      <c r="E220" s="22" t="s">
        <v>41</v>
      </c>
    </row>
    <row r="221" spans="1:5" ht="15.75" x14ac:dyDescent="0.25">
      <c r="A221" s="22" t="s">
        <v>284</v>
      </c>
      <c r="B221" s="22" t="s">
        <v>42</v>
      </c>
      <c r="C221" s="52" t="s">
        <v>42</v>
      </c>
      <c r="D221" s="22">
        <v>3098049</v>
      </c>
      <c r="E221" s="22" t="s">
        <v>41</v>
      </c>
    </row>
    <row r="222" spans="1:5" ht="15.75" x14ac:dyDescent="0.25">
      <c r="A222" s="22" t="s">
        <v>285</v>
      </c>
      <c r="B222" s="22" t="s">
        <v>39</v>
      </c>
      <c r="C222" s="52" t="s">
        <v>39</v>
      </c>
      <c r="D222" s="22">
        <v>3098050</v>
      </c>
      <c r="E222" s="22" t="s">
        <v>41</v>
      </c>
    </row>
    <row r="223" spans="1:5" ht="15.75" x14ac:dyDescent="0.25">
      <c r="A223" s="22" t="s">
        <v>286</v>
      </c>
      <c r="B223" s="22" t="s">
        <v>42</v>
      </c>
      <c r="C223" s="52" t="s">
        <v>42</v>
      </c>
      <c r="D223" s="22">
        <v>3098051</v>
      </c>
      <c r="E223" s="22" t="s">
        <v>41</v>
      </c>
    </row>
    <row r="224" spans="1:5" ht="15.75" x14ac:dyDescent="0.25">
      <c r="A224" s="22" t="s">
        <v>287</v>
      </c>
      <c r="B224" s="22" t="s">
        <v>267</v>
      </c>
      <c r="C224" s="52" t="s">
        <v>267</v>
      </c>
      <c r="D224" s="22">
        <v>3098052</v>
      </c>
      <c r="E224" s="22" t="s">
        <v>41</v>
      </c>
    </row>
    <row r="225" spans="1:5" ht="15.75" x14ac:dyDescent="0.25">
      <c r="A225" s="22" t="s">
        <v>288</v>
      </c>
      <c r="B225" s="22" t="s">
        <v>267</v>
      </c>
      <c r="C225" s="52" t="s">
        <v>267</v>
      </c>
      <c r="D225" s="22">
        <v>3098053</v>
      </c>
      <c r="E225" s="22" t="s">
        <v>41</v>
      </c>
    </row>
    <row r="226" spans="1:5" ht="15.75" x14ac:dyDescent="0.25">
      <c r="A226" s="22" t="s">
        <v>289</v>
      </c>
      <c r="B226" s="22" t="s">
        <v>267</v>
      </c>
      <c r="C226" s="52" t="s">
        <v>267</v>
      </c>
      <c r="D226" s="22">
        <v>3098054</v>
      </c>
      <c r="E226" s="22" t="s">
        <v>41</v>
      </c>
    </row>
    <row r="227" spans="1:5" ht="15.75" x14ac:dyDescent="0.25">
      <c r="A227" s="22" t="s">
        <v>290</v>
      </c>
      <c r="B227" s="22" t="s">
        <v>88</v>
      </c>
      <c r="C227" s="52" t="s">
        <v>88</v>
      </c>
      <c r="D227" s="22">
        <v>3098055</v>
      </c>
      <c r="E227" s="22" t="s">
        <v>41</v>
      </c>
    </row>
    <row r="228" spans="1:5" ht="15.75" x14ac:dyDescent="0.25">
      <c r="A228" s="22" t="s">
        <v>291</v>
      </c>
      <c r="B228" s="22" t="s">
        <v>88</v>
      </c>
      <c r="C228" s="52" t="s">
        <v>88</v>
      </c>
      <c r="D228" s="22">
        <v>3098056</v>
      </c>
      <c r="E228" s="22" t="s">
        <v>41</v>
      </c>
    </row>
    <row r="229" spans="1:5" ht="15.75" x14ac:dyDescent="0.25">
      <c r="A229" s="22" t="s">
        <v>292</v>
      </c>
      <c r="B229" s="22" t="s">
        <v>267</v>
      </c>
      <c r="C229" s="52" t="s">
        <v>267</v>
      </c>
      <c r="D229" s="22">
        <v>3098057</v>
      </c>
      <c r="E229" s="22" t="s">
        <v>41</v>
      </c>
    </row>
    <row r="230" spans="1:5" ht="15.75" x14ac:dyDescent="0.25">
      <c r="A230" s="22" t="s">
        <v>294</v>
      </c>
      <c r="B230" s="22" t="s">
        <v>293</v>
      </c>
      <c r="C230" s="52" t="s">
        <v>293</v>
      </c>
      <c r="D230" s="22">
        <v>3019022</v>
      </c>
      <c r="E230" s="22" t="s">
        <v>21</v>
      </c>
    </row>
    <row r="231" spans="1:5" ht="15.75" x14ac:dyDescent="0.25">
      <c r="A231" s="22" t="s">
        <v>295</v>
      </c>
      <c r="B231" s="22" t="s">
        <v>19</v>
      </c>
      <c r="C231" s="52" t="s">
        <v>19</v>
      </c>
      <c r="D231" s="22">
        <v>3019023</v>
      </c>
      <c r="E231" s="22" t="s">
        <v>21</v>
      </c>
    </row>
    <row r="232" spans="1:5" ht="15.75" x14ac:dyDescent="0.25">
      <c r="A232" s="22" t="s">
        <v>296</v>
      </c>
      <c r="B232" s="22" t="s">
        <v>164</v>
      </c>
      <c r="C232" s="52" t="s">
        <v>164</v>
      </c>
      <c r="D232" s="22">
        <v>3019025</v>
      </c>
      <c r="E232" s="22" t="s">
        <v>21</v>
      </c>
    </row>
    <row r="233" spans="1:5" ht="15.75" x14ac:dyDescent="0.25">
      <c r="A233" s="22" t="s">
        <v>297</v>
      </c>
      <c r="B233" s="22" t="s">
        <v>293</v>
      </c>
      <c r="C233" s="52" t="s">
        <v>293</v>
      </c>
      <c r="D233" s="22">
        <v>3019026</v>
      </c>
      <c r="E233" s="22" t="s">
        <v>21</v>
      </c>
    </row>
    <row r="234" spans="1:5" ht="15.75" x14ac:dyDescent="0.25">
      <c r="A234" s="22" t="s">
        <v>298</v>
      </c>
      <c r="B234" s="22" t="s">
        <v>293</v>
      </c>
      <c r="C234" s="52" t="s">
        <v>293</v>
      </c>
      <c r="D234" s="22">
        <v>3019027</v>
      </c>
      <c r="E234" s="22" t="s">
        <v>21</v>
      </c>
    </row>
    <row r="235" spans="1:5" ht="15.75" x14ac:dyDescent="0.25">
      <c r="A235" s="22" t="s">
        <v>299</v>
      </c>
      <c r="B235" s="22" t="s">
        <v>19</v>
      </c>
      <c r="C235" s="52" t="s">
        <v>19</v>
      </c>
      <c r="D235" s="22">
        <v>3019031</v>
      </c>
      <c r="E235" s="22" t="s">
        <v>21</v>
      </c>
    </row>
    <row r="236" spans="1:5" ht="15.75" x14ac:dyDescent="0.25">
      <c r="A236" s="22" t="s">
        <v>300</v>
      </c>
      <c r="B236" s="22" t="s">
        <v>293</v>
      </c>
      <c r="C236" s="52" t="s">
        <v>293</v>
      </c>
      <c r="D236" s="22">
        <v>3019032</v>
      </c>
      <c r="E236" s="22" t="s">
        <v>21</v>
      </c>
    </row>
    <row r="237" spans="1:5" ht="15.75" x14ac:dyDescent="0.25">
      <c r="A237" s="22" t="s">
        <v>301</v>
      </c>
      <c r="B237" s="22" t="s">
        <v>293</v>
      </c>
      <c r="C237" s="52" t="s">
        <v>293</v>
      </c>
      <c r="D237" s="22">
        <v>3019033</v>
      </c>
      <c r="E237" s="22" t="s">
        <v>21</v>
      </c>
    </row>
    <row r="238" spans="1:5" ht="15.75" x14ac:dyDescent="0.25">
      <c r="A238" s="22" t="s">
        <v>302</v>
      </c>
      <c r="B238" s="22" t="s">
        <v>164</v>
      </c>
      <c r="C238" s="52" t="s">
        <v>164</v>
      </c>
      <c r="D238" s="22">
        <v>3019034</v>
      </c>
      <c r="E238" s="22" t="s">
        <v>21</v>
      </c>
    </row>
    <row r="239" spans="1:5" ht="15.75" x14ac:dyDescent="0.25">
      <c r="A239" s="22" t="s">
        <v>303</v>
      </c>
      <c r="B239" s="22" t="s">
        <v>164</v>
      </c>
      <c r="C239" s="52" t="s">
        <v>164</v>
      </c>
      <c r="D239" s="22">
        <v>3019035</v>
      </c>
      <c r="E239" s="22" t="s">
        <v>21</v>
      </c>
    </row>
    <row r="240" spans="1:5" ht="15.75" x14ac:dyDescent="0.25">
      <c r="A240" s="22" t="s">
        <v>304</v>
      </c>
      <c r="B240" s="22" t="s">
        <v>293</v>
      </c>
      <c r="C240" s="52" t="s">
        <v>293</v>
      </c>
      <c r="D240" s="22">
        <v>3019036</v>
      </c>
      <c r="E240" s="22" t="s">
        <v>21</v>
      </c>
    </row>
    <row r="241" spans="1:5" ht="15.75" x14ac:dyDescent="0.25">
      <c r="A241" s="22" t="s">
        <v>306</v>
      </c>
      <c r="B241" s="22" t="s">
        <v>305</v>
      </c>
      <c r="C241" s="52" t="s">
        <v>305</v>
      </c>
      <c r="D241" s="22">
        <v>3018137</v>
      </c>
      <c r="E241" s="22" t="s">
        <v>307</v>
      </c>
    </row>
    <row r="242" spans="1:5" ht="15.75" x14ac:dyDescent="0.25">
      <c r="A242" s="22" t="s">
        <v>309</v>
      </c>
      <c r="B242" s="22" t="s">
        <v>308</v>
      </c>
      <c r="C242" s="52" t="s">
        <v>308</v>
      </c>
      <c r="D242" s="22">
        <v>3018138</v>
      </c>
      <c r="E242" s="22" t="s">
        <v>307</v>
      </c>
    </row>
    <row r="243" spans="1:5" ht="15.75" x14ac:dyDescent="0.25">
      <c r="A243" s="22" t="s">
        <v>310</v>
      </c>
      <c r="B243" s="22" t="s">
        <v>46</v>
      </c>
      <c r="C243" s="52" t="s">
        <v>46</v>
      </c>
      <c r="D243" s="22">
        <v>3108039</v>
      </c>
      <c r="E243" s="22" t="s">
        <v>24</v>
      </c>
    </row>
    <row r="244" spans="1:5" ht="15.75" x14ac:dyDescent="0.25">
      <c r="A244" s="22" t="s">
        <v>311</v>
      </c>
      <c r="B244" s="22" t="s">
        <v>30</v>
      </c>
      <c r="C244" s="52" t="s">
        <v>30</v>
      </c>
      <c r="D244" s="22">
        <v>3012081</v>
      </c>
      <c r="E244" s="22" t="s">
        <v>27</v>
      </c>
    </row>
    <row r="245" spans="1:5" ht="15.75" x14ac:dyDescent="0.25">
      <c r="A245" s="22" t="s">
        <v>312</v>
      </c>
      <c r="B245" s="22" t="s">
        <v>35</v>
      </c>
      <c r="C245" s="52" t="s">
        <v>35</v>
      </c>
      <c r="D245" s="22">
        <v>3012082</v>
      </c>
      <c r="E245" s="22" t="s">
        <v>27</v>
      </c>
    </row>
    <row r="246" spans="1:5" ht="15.75" x14ac:dyDescent="0.25">
      <c r="A246" s="22" t="s">
        <v>313</v>
      </c>
      <c r="B246" s="22" t="s">
        <v>25</v>
      </c>
      <c r="C246" s="52" t="s">
        <v>25</v>
      </c>
      <c r="D246" s="22">
        <v>3012083</v>
      </c>
      <c r="E246" s="22" t="s">
        <v>27</v>
      </c>
    </row>
    <row r="247" spans="1:5" ht="15.75" x14ac:dyDescent="0.25">
      <c r="A247" s="22" t="s">
        <v>314</v>
      </c>
      <c r="B247" s="22" t="s">
        <v>32</v>
      </c>
      <c r="C247" s="52" t="s">
        <v>32</v>
      </c>
      <c r="D247" s="22">
        <v>3012084</v>
      </c>
      <c r="E247" s="22" t="s">
        <v>27</v>
      </c>
    </row>
    <row r="248" spans="1:5" ht="15.75" x14ac:dyDescent="0.25">
      <c r="A248" s="22" t="s">
        <v>315</v>
      </c>
      <c r="B248" s="22" t="s">
        <v>28</v>
      </c>
      <c r="C248" s="52" t="s">
        <v>28</v>
      </c>
      <c r="D248" s="22">
        <v>3012085</v>
      </c>
      <c r="E248" s="22" t="s">
        <v>27</v>
      </c>
    </row>
    <row r="249" spans="1:5" ht="15.75" x14ac:dyDescent="0.25">
      <c r="A249" s="22" t="s">
        <v>316</v>
      </c>
      <c r="B249" s="22" t="s">
        <v>30</v>
      </c>
      <c r="C249" s="52" t="s">
        <v>30</v>
      </c>
      <c r="D249" s="22">
        <v>3012086</v>
      </c>
      <c r="E249" s="22" t="s">
        <v>27</v>
      </c>
    </row>
    <row r="250" spans="1:5" ht="15.75" x14ac:dyDescent="0.25">
      <c r="A250" s="22" t="s">
        <v>317</v>
      </c>
      <c r="B250" s="22" t="s">
        <v>30</v>
      </c>
      <c r="C250" s="52" t="s">
        <v>30</v>
      </c>
      <c r="D250" s="22">
        <v>3012087</v>
      </c>
      <c r="E250" s="22" t="s">
        <v>27</v>
      </c>
    </row>
    <row r="251" spans="1:5" ht="15.75" x14ac:dyDescent="0.25">
      <c r="A251" s="22" t="s">
        <v>318</v>
      </c>
      <c r="B251" s="22" t="s">
        <v>30</v>
      </c>
      <c r="C251" s="52" t="s">
        <v>30</v>
      </c>
      <c r="D251" s="22">
        <v>3012088</v>
      </c>
      <c r="E251" s="22" t="s">
        <v>27</v>
      </c>
    </row>
    <row r="252" spans="1:5" ht="15.75" x14ac:dyDescent="0.25">
      <c r="A252" s="22" t="s">
        <v>319</v>
      </c>
      <c r="B252" s="22" t="s">
        <v>168</v>
      </c>
      <c r="C252" s="52" t="s">
        <v>168</v>
      </c>
      <c r="D252" s="22">
        <v>3108046</v>
      </c>
      <c r="E252" s="22" t="s">
        <v>24</v>
      </c>
    </row>
    <row r="253" spans="1:5" ht="15.75" x14ac:dyDescent="0.25">
      <c r="A253" s="22" t="s">
        <v>320</v>
      </c>
      <c r="B253" s="22" t="s">
        <v>104</v>
      </c>
      <c r="C253" s="52" t="s">
        <v>104</v>
      </c>
      <c r="D253" s="22">
        <v>3108048</v>
      </c>
      <c r="E253" s="22" t="s">
        <v>24</v>
      </c>
    </row>
    <row r="254" spans="1:5" ht="15.75" x14ac:dyDescent="0.25">
      <c r="A254" s="22" t="s">
        <v>321</v>
      </c>
      <c r="B254" s="22" t="s">
        <v>35</v>
      </c>
      <c r="C254" s="52" t="s">
        <v>35</v>
      </c>
      <c r="D254" s="22">
        <v>3012089</v>
      </c>
      <c r="E254" s="22" t="s">
        <v>27</v>
      </c>
    </row>
    <row r="255" spans="1:5" ht="15.75" x14ac:dyDescent="0.25">
      <c r="A255" s="22" t="s">
        <v>322</v>
      </c>
      <c r="B255" s="22" t="s">
        <v>28</v>
      </c>
      <c r="C255" s="52" t="s">
        <v>28</v>
      </c>
      <c r="D255" s="22">
        <v>3012090</v>
      </c>
      <c r="E255" s="22" t="s">
        <v>27</v>
      </c>
    </row>
    <row r="256" spans="1:5" ht="15.75" x14ac:dyDescent="0.25">
      <c r="A256" s="22" t="s">
        <v>323</v>
      </c>
      <c r="B256" s="22" t="s">
        <v>25</v>
      </c>
      <c r="C256" s="52" t="s">
        <v>25</v>
      </c>
      <c r="D256" s="22">
        <v>3012091</v>
      </c>
      <c r="E256" s="22" t="s">
        <v>27</v>
      </c>
    </row>
    <row r="257" spans="1:5" ht="15.75" x14ac:dyDescent="0.25">
      <c r="A257" s="22" t="s">
        <v>324</v>
      </c>
      <c r="B257" s="22" t="s">
        <v>30</v>
      </c>
      <c r="C257" s="52" t="s">
        <v>30</v>
      </c>
      <c r="D257" s="22">
        <v>3012092</v>
      </c>
      <c r="E257" s="22" t="s">
        <v>27</v>
      </c>
    </row>
    <row r="258" spans="1:5" ht="15.75" x14ac:dyDescent="0.25">
      <c r="A258" s="22" t="s">
        <v>325</v>
      </c>
      <c r="B258" s="22" t="s">
        <v>104</v>
      </c>
      <c r="C258" s="52" t="s">
        <v>104</v>
      </c>
      <c r="D258" s="22">
        <v>3108041</v>
      </c>
      <c r="E258" s="22" t="s">
        <v>24</v>
      </c>
    </row>
    <row r="259" spans="1:5" ht="15.75" x14ac:dyDescent="0.25">
      <c r="A259" s="22" t="s">
        <v>326</v>
      </c>
      <c r="B259" s="22" t="s">
        <v>25</v>
      </c>
      <c r="C259" s="52" t="s">
        <v>25</v>
      </c>
      <c r="D259" s="22">
        <v>3012093</v>
      </c>
      <c r="E259" s="22" t="s">
        <v>27</v>
      </c>
    </row>
    <row r="260" spans="1:5" ht="15.75" x14ac:dyDescent="0.25">
      <c r="A260" s="22" t="s">
        <v>327</v>
      </c>
      <c r="B260" s="22" t="s">
        <v>25</v>
      </c>
      <c r="C260" s="52" t="s">
        <v>25</v>
      </c>
      <c r="D260" s="22">
        <v>3012096</v>
      </c>
      <c r="E260" s="22" t="s">
        <v>27</v>
      </c>
    </row>
    <row r="261" spans="1:5" ht="15.75" x14ac:dyDescent="0.25">
      <c r="A261" s="22" t="s">
        <v>328</v>
      </c>
      <c r="B261" s="22" t="s">
        <v>30</v>
      </c>
      <c r="C261" s="52" t="s">
        <v>30</v>
      </c>
      <c r="D261" s="22">
        <v>3012097</v>
      </c>
      <c r="E261" s="22" t="s">
        <v>27</v>
      </c>
    </row>
    <row r="262" spans="1:5" ht="15.75" x14ac:dyDescent="0.25">
      <c r="A262" s="22" t="s">
        <v>329</v>
      </c>
      <c r="B262" s="22" t="s">
        <v>30</v>
      </c>
      <c r="C262" s="52" t="s">
        <v>30</v>
      </c>
      <c r="D262" s="22">
        <v>3012099</v>
      </c>
      <c r="E262" s="22" t="s">
        <v>27</v>
      </c>
    </row>
    <row r="263" spans="1:5" ht="15.75" x14ac:dyDescent="0.25">
      <c r="A263" s="22" t="s">
        <v>330</v>
      </c>
      <c r="B263" s="22" t="s">
        <v>30</v>
      </c>
      <c r="C263" s="52" t="s">
        <v>30</v>
      </c>
      <c r="D263" s="22">
        <v>3012100</v>
      </c>
      <c r="E263" s="22" t="s">
        <v>27</v>
      </c>
    </row>
    <row r="264" spans="1:5" ht="15.75" x14ac:dyDescent="0.25">
      <c r="A264" s="22" t="s">
        <v>331</v>
      </c>
      <c r="B264" s="22" t="s">
        <v>32</v>
      </c>
      <c r="C264" s="52" t="s">
        <v>32</v>
      </c>
      <c r="D264" s="22">
        <v>3012101</v>
      </c>
      <c r="E264" s="22" t="s">
        <v>27</v>
      </c>
    </row>
    <row r="265" spans="1:5" ht="15.75" x14ac:dyDescent="0.25">
      <c r="A265" s="22" t="s">
        <v>332</v>
      </c>
      <c r="B265" s="22" t="s">
        <v>30</v>
      </c>
      <c r="C265" s="52" t="s">
        <v>30</v>
      </c>
      <c r="D265" s="22">
        <v>3012102</v>
      </c>
      <c r="E265" s="22" t="s">
        <v>27</v>
      </c>
    </row>
    <row r="266" spans="1:5" ht="15.75" x14ac:dyDescent="0.25">
      <c r="A266" s="22" t="s">
        <v>333</v>
      </c>
      <c r="B266" s="22" t="s">
        <v>30</v>
      </c>
      <c r="C266" s="52" t="s">
        <v>30</v>
      </c>
      <c r="D266" s="22">
        <v>3012103</v>
      </c>
      <c r="E266" s="22" t="s">
        <v>27</v>
      </c>
    </row>
    <row r="267" spans="1:5" ht="15.75" x14ac:dyDescent="0.25">
      <c r="A267" s="22" t="s">
        <v>335</v>
      </c>
      <c r="B267" s="22" t="s">
        <v>334</v>
      </c>
      <c r="C267" s="52" t="s">
        <v>334</v>
      </c>
      <c r="D267" s="22">
        <v>3018119</v>
      </c>
      <c r="E267" s="22" t="s">
        <v>307</v>
      </c>
    </row>
    <row r="268" spans="1:5" ht="15.75" x14ac:dyDescent="0.25">
      <c r="A268" s="22" t="s">
        <v>337</v>
      </c>
      <c r="B268" s="22" t="s">
        <v>336</v>
      </c>
      <c r="C268" s="52" t="s">
        <v>336</v>
      </c>
      <c r="D268" s="22">
        <v>3018127</v>
      </c>
      <c r="E268" s="22" t="s">
        <v>307</v>
      </c>
    </row>
    <row r="269" spans="1:5" ht="15.75" x14ac:dyDescent="0.25">
      <c r="A269" s="22" t="s">
        <v>339</v>
      </c>
      <c r="B269" s="22" t="s">
        <v>338</v>
      </c>
      <c r="C269" s="52" t="s">
        <v>338</v>
      </c>
      <c r="D269" s="22">
        <v>3018139</v>
      </c>
      <c r="E269" s="22" t="s">
        <v>307</v>
      </c>
    </row>
    <row r="270" spans="1:5" ht="15.75" x14ac:dyDescent="0.25">
      <c r="A270" s="22" t="s">
        <v>340</v>
      </c>
      <c r="B270" s="22" t="s">
        <v>334</v>
      </c>
      <c r="C270" s="52" t="s">
        <v>334</v>
      </c>
      <c r="D270" s="22">
        <v>3018140</v>
      </c>
      <c r="E270" s="22" t="s">
        <v>307</v>
      </c>
    </row>
    <row r="271" spans="1:5" ht="15.75" x14ac:dyDescent="0.25">
      <c r="A271" s="22" t="s">
        <v>341</v>
      </c>
      <c r="B271" s="22" t="s">
        <v>305</v>
      </c>
      <c r="C271" s="52" t="s">
        <v>305</v>
      </c>
      <c r="D271" s="22">
        <v>3018141</v>
      </c>
      <c r="E271" s="22" t="s">
        <v>307</v>
      </c>
    </row>
    <row r="272" spans="1:5" ht="15.75" x14ac:dyDescent="0.25">
      <c r="A272" s="22" t="s">
        <v>343</v>
      </c>
      <c r="B272" s="22" t="s">
        <v>342</v>
      </c>
      <c r="C272" s="52" t="s">
        <v>342</v>
      </c>
      <c r="D272" s="22">
        <v>3018142</v>
      </c>
      <c r="E272" s="22" t="s">
        <v>307</v>
      </c>
    </row>
    <row r="273" spans="1:5" ht="15.75" x14ac:dyDescent="0.25">
      <c r="A273" s="22" t="s">
        <v>344</v>
      </c>
      <c r="B273" s="22" t="s">
        <v>334</v>
      </c>
      <c r="C273" s="52" t="s">
        <v>334</v>
      </c>
      <c r="D273" s="22">
        <v>3018143</v>
      </c>
      <c r="E273" s="22" t="s">
        <v>307</v>
      </c>
    </row>
    <row r="274" spans="1:5" ht="15.75" x14ac:dyDescent="0.25">
      <c r="A274" s="22" t="s">
        <v>346</v>
      </c>
      <c r="B274" s="22" t="s">
        <v>345</v>
      </c>
      <c r="C274" s="52" t="s">
        <v>345</v>
      </c>
      <c r="D274" s="22">
        <v>3018144</v>
      </c>
      <c r="E274" s="22" t="s">
        <v>307</v>
      </c>
    </row>
    <row r="275" spans="1:5" ht="15.75" x14ac:dyDescent="0.25">
      <c r="A275" s="22" t="s">
        <v>347</v>
      </c>
      <c r="B275" s="22" t="s">
        <v>308</v>
      </c>
      <c r="C275" s="52" t="s">
        <v>308</v>
      </c>
      <c r="D275" s="22">
        <v>3018146</v>
      </c>
      <c r="E275" s="22" t="s">
        <v>307</v>
      </c>
    </row>
    <row r="276" spans="1:5" ht="15.75" x14ac:dyDescent="0.25">
      <c r="A276" s="22" t="s">
        <v>348</v>
      </c>
      <c r="B276" s="22" t="s">
        <v>334</v>
      </c>
      <c r="C276" s="52" t="s">
        <v>334</v>
      </c>
      <c r="D276" s="22">
        <v>3018133</v>
      </c>
      <c r="E276" s="22" t="s">
        <v>307</v>
      </c>
    </row>
    <row r="277" spans="1:5" ht="15.75" x14ac:dyDescent="0.25">
      <c r="A277" s="22" t="s">
        <v>349</v>
      </c>
      <c r="B277" s="22" t="s">
        <v>308</v>
      </c>
      <c r="C277" s="52" t="s">
        <v>308</v>
      </c>
      <c r="D277" s="22">
        <v>3018148</v>
      </c>
      <c r="E277" s="22" t="s">
        <v>307</v>
      </c>
    </row>
    <row r="278" spans="1:5" ht="15.75" x14ac:dyDescent="0.25">
      <c r="A278" s="22" t="s">
        <v>351</v>
      </c>
      <c r="B278" s="22" t="s">
        <v>350</v>
      </c>
      <c r="C278" s="52" t="s">
        <v>350</v>
      </c>
      <c r="D278" s="22">
        <v>3018149</v>
      </c>
      <c r="E278" s="22" t="s">
        <v>307</v>
      </c>
    </row>
    <row r="279" spans="1:5" ht="15.75" x14ac:dyDescent="0.25">
      <c r="A279" s="22" t="s">
        <v>352</v>
      </c>
      <c r="B279" s="22" t="s">
        <v>336</v>
      </c>
      <c r="C279" s="52" t="s">
        <v>336</v>
      </c>
      <c r="D279" s="22">
        <v>3018150</v>
      </c>
      <c r="E279" s="22" t="s">
        <v>307</v>
      </c>
    </row>
    <row r="280" spans="1:5" ht="15.75" x14ac:dyDescent="0.25">
      <c r="A280" s="22" t="s">
        <v>353</v>
      </c>
      <c r="B280" s="22" t="s">
        <v>305</v>
      </c>
      <c r="C280" s="52" t="s">
        <v>305</v>
      </c>
      <c r="D280" s="22">
        <v>3018151</v>
      </c>
      <c r="E280" s="22" t="s">
        <v>307</v>
      </c>
    </row>
    <row r="281" spans="1:5" ht="15.75" x14ac:dyDescent="0.25">
      <c r="A281" s="22" t="s">
        <v>354</v>
      </c>
      <c r="B281" s="22" t="s">
        <v>334</v>
      </c>
      <c r="C281" s="52" t="s">
        <v>334</v>
      </c>
      <c r="D281" s="22">
        <v>3018153</v>
      </c>
      <c r="E281" s="22" t="s">
        <v>307</v>
      </c>
    </row>
    <row r="282" spans="1:5" ht="15.75" x14ac:dyDescent="0.25">
      <c r="A282" s="22" t="s">
        <v>355</v>
      </c>
      <c r="B282" s="22" t="s">
        <v>308</v>
      </c>
      <c r="C282" s="52" t="s">
        <v>308</v>
      </c>
      <c r="D282" s="22">
        <v>3018154</v>
      </c>
      <c r="E282" s="22" t="s">
        <v>307</v>
      </c>
    </row>
    <row r="283" spans="1:5" ht="15.75" x14ac:dyDescent="0.25">
      <c r="A283" s="22" t="s">
        <v>356</v>
      </c>
      <c r="B283" s="22" t="s">
        <v>336</v>
      </c>
      <c r="C283" s="52" t="s">
        <v>336</v>
      </c>
      <c r="D283" s="22">
        <v>3018129</v>
      </c>
      <c r="E283" s="22" t="s">
        <v>307</v>
      </c>
    </row>
    <row r="284" spans="1:5" ht="15.75" x14ac:dyDescent="0.25">
      <c r="A284" s="22" t="s">
        <v>357</v>
      </c>
      <c r="B284" s="22" t="s">
        <v>350</v>
      </c>
      <c r="C284" s="52" t="s">
        <v>350</v>
      </c>
      <c r="D284" s="22">
        <v>3018155</v>
      </c>
      <c r="E284" s="22" t="s">
        <v>307</v>
      </c>
    </row>
    <row r="285" spans="1:5" ht="15.75" x14ac:dyDescent="0.25">
      <c r="A285" s="22" t="s">
        <v>358</v>
      </c>
      <c r="B285" s="22" t="s">
        <v>308</v>
      </c>
      <c r="C285" s="52" t="s">
        <v>308</v>
      </c>
      <c r="D285" s="22">
        <v>3018156</v>
      </c>
      <c r="E285" s="22" t="s">
        <v>307</v>
      </c>
    </row>
    <row r="286" spans="1:5" ht="15.75" x14ac:dyDescent="0.25">
      <c r="A286" s="22" t="s">
        <v>359</v>
      </c>
      <c r="B286" s="22" t="s">
        <v>338</v>
      </c>
      <c r="C286" s="52" t="s">
        <v>338</v>
      </c>
      <c r="D286" s="22">
        <v>3018157</v>
      </c>
      <c r="E286" s="22" t="s">
        <v>307</v>
      </c>
    </row>
    <row r="287" spans="1:5" ht="15.75" x14ac:dyDescent="0.25">
      <c r="A287" s="22" t="s">
        <v>360</v>
      </c>
      <c r="B287" s="22" t="s">
        <v>305</v>
      </c>
      <c r="C287" s="52" t="s">
        <v>305</v>
      </c>
      <c r="D287" s="22">
        <v>3018159</v>
      </c>
      <c r="E287" s="22" t="s">
        <v>307</v>
      </c>
    </row>
    <row r="288" spans="1:5" ht="15.75" x14ac:dyDescent="0.25">
      <c r="A288" s="22" t="s">
        <v>361</v>
      </c>
      <c r="B288" s="22" t="s">
        <v>336</v>
      </c>
      <c r="C288" s="52" t="s">
        <v>336</v>
      </c>
      <c r="D288" s="22">
        <v>3018160</v>
      </c>
      <c r="E288" s="22" t="s">
        <v>307</v>
      </c>
    </row>
    <row r="289" spans="1:5" ht="15.75" x14ac:dyDescent="0.25">
      <c r="A289" s="22" t="s">
        <v>363</v>
      </c>
      <c r="B289" s="22" t="s">
        <v>362</v>
      </c>
      <c r="C289" s="52" t="s">
        <v>362</v>
      </c>
      <c r="D289" s="22">
        <v>3097003</v>
      </c>
      <c r="E289" s="22" t="s">
        <v>147</v>
      </c>
    </row>
    <row r="290" spans="1:5" ht="15.75" x14ac:dyDescent="0.25">
      <c r="A290" s="22" t="s">
        <v>365</v>
      </c>
      <c r="B290" s="22" t="s">
        <v>364</v>
      </c>
      <c r="C290" s="52" t="s">
        <v>364</v>
      </c>
      <c r="D290" s="22">
        <v>3097004</v>
      </c>
      <c r="E290" s="22" t="s">
        <v>147</v>
      </c>
    </row>
    <row r="291" spans="1:5" ht="15.75" x14ac:dyDescent="0.25">
      <c r="A291" s="22" t="s">
        <v>366</v>
      </c>
      <c r="B291" s="22" t="s">
        <v>145</v>
      </c>
      <c r="C291" s="52" t="s">
        <v>145</v>
      </c>
      <c r="D291" s="22">
        <v>3097005</v>
      </c>
      <c r="E291" s="22" t="s">
        <v>147</v>
      </c>
    </row>
    <row r="292" spans="1:5" ht="15.75" x14ac:dyDescent="0.25">
      <c r="A292" s="22" t="s">
        <v>367</v>
      </c>
      <c r="B292" s="22" t="s">
        <v>145</v>
      </c>
      <c r="C292" s="52" t="s">
        <v>145</v>
      </c>
      <c r="D292" s="22">
        <v>3097006</v>
      </c>
      <c r="E292" s="22" t="s">
        <v>147</v>
      </c>
    </row>
    <row r="293" spans="1:5" ht="15.75" x14ac:dyDescent="0.25">
      <c r="A293" s="22" t="s">
        <v>369</v>
      </c>
      <c r="B293" s="22" t="s">
        <v>368</v>
      </c>
      <c r="C293" s="52" t="s">
        <v>368</v>
      </c>
      <c r="D293" s="22">
        <v>3097007</v>
      </c>
      <c r="E293" s="22" t="s">
        <v>147</v>
      </c>
    </row>
    <row r="294" spans="1:5" ht="15.75" x14ac:dyDescent="0.25">
      <c r="A294" s="22" t="s">
        <v>371</v>
      </c>
      <c r="B294" s="22" t="s">
        <v>370</v>
      </c>
      <c r="C294" s="52" t="s">
        <v>370</v>
      </c>
      <c r="D294" s="22">
        <v>3097008</v>
      </c>
      <c r="E294" s="22" t="s">
        <v>147</v>
      </c>
    </row>
    <row r="295" spans="1:5" ht="15.75" x14ac:dyDescent="0.25">
      <c r="A295" s="22" t="s">
        <v>372</v>
      </c>
      <c r="B295" s="22" t="s">
        <v>362</v>
      </c>
      <c r="C295" s="52" t="s">
        <v>362</v>
      </c>
      <c r="D295" s="22">
        <v>3097009</v>
      </c>
      <c r="E295" s="22" t="s">
        <v>147</v>
      </c>
    </row>
    <row r="296" spans="1:5" ht="15.75" x14ac:dyDescent="0.25">
      <c r="A296" s="22" t="s">
        <v>373</v>
      </c>
      <c r="B296" s="22" t="s">
        <v>145</v>
      </c>
      <c r="C296" s="52" t="s">
        <v>145</v>
      </c>
      <c r="D296" s="22">
        <v>3097010</v>
      </c>
      <c r="E296" s="22" t="s">
        <v>147</v>
      </c>
    </row>
    <row r="297" spans="1:5" ht="15.75" x14ac:dyDescent="0.25">
      <c r="A297" s="22" t="s">
        <v>374</v>
      </c>
      <c r="B297" s="22" t="s">
        <v>145</v>
      </c>
      <c r="C297" s="52" t="s">
        <v>145</v>
      </c>
      <c r="D297" s="22">
        <v>3097012</v>
      </c>
      <c r="E297" s="22" t="s">
        <v>147</v>
      </c>
    </row>
    <row r="298" spans="1:5" ht="15.75" x14ac:dyDescent="0.25">
      <c r="A298" s="22" t="s">
        <v>376</v>
      </c>
      <c r="B298" s="22" t="s">
        <v>375</v>
      </c>
      <c r="C298" s="52" t="s">
        <v>375</v>
      </c>
      <c r="D298" s="22">
        <v>3097013</v>
      </c>
      <c r="E298" s="22" t="s">
        <v>147</v>
      </c>
    </row>
    <row r="299" spans="1:5" ht="15.75" x14ac:dyDescent="0.25">
      <c r="A299" s="22" t="s">
        <v>377</v>
      </c>
      <c r="B299" s="22" t="s">
        <v>375</v>
      </c>
      <c r="C299" s="52" t="s">
        <v>375</v>
      </c>
      <c r="D299" s="22">
        <v>3097014</v>
      </c>
      <c r="E299" s="22" t="s">
        <v>147</v>
      </c>
    </row>
    <row r="300" spans="1:5" ht="15.75" x14ac:dyDescent="0.25">
      <c r="A300" s="22" t="s">
        <v>378</v>
      </c>
      <c r="B300" s="22" t="s">
        <v>145</v>
      </c>
      <c r="C300" s="52" t="s">
        <v>145</v>
      </c>
      <c r="D300" s="22">
        <v>3097016</v>
      </c>
      <c r="E300" s="22" t="s">
        <v>147</v>
      </c>
    </row>
    <row r="301" spans="1:5" ht="15.75" x14ac:dyDescent="0.25">
      <c r="A301" s="22" t="s">
        <v>379</v>
      </c>
      <c r="B301" s="22" t="s">
        <v>145</v>
      </c>
      <c r="C301" s="52" t="s">
        <v>145</v>
      </c>
      <c r="D301" s="22">
        <v>3097017</v>
      </c>
      <c r="E301" s="22" t="s">
        <v>147</v>
      </c>
    </row>
    <row r="302" spans="1:5" ht="15.75" x14ac:dyDescent="0.25">
      <c r="A302" s="22" t="s">
        <v>380</v>
      </c>
      <c r="B302" s="22" t="s">
        <v>368</v>
      </c>
      <c r="C302" s="52" t="s">
        <v>368</v>
      </c>
      <c r="D302" s="22">
        <v>3097018</v>
      </c>
      <c r="E302" s="22" t="s">
        <v>147</v>
      </c>
    </row>
    <row r="303" spans="1:5" ht="15.75" x14ac:dyDescent="0.25">
      <c r="A303" s="22" t="s">
        <v>382</v>
      </c>
      <c r="B303" s="22" t="s">
        <v>381</v>
      </c>
      <c r="C303" s="52" t="s">
        <v>381</v>
      </c>
      <c r="D303" s="22">
        <v>3020070</v>
      </c>
      <c r="E303" s="22" t="s">
        <v>383</v>
      </c>
    </row>
    <row r="304" spans="1:5" ht="15.75" x14ac:dyDescent="0.25">
      <c r="A304" s="22" t="s">
        <v>384</v>
      </c>
      <c r="B304" s="22" t="s">
        <v>362</v>
      </c>
      <c r="C304" s="52" t="s">
        <v>362</v>
      </c>
      <c r="D304" s="22">
        <v>3097019</v>
      </c>
      <c r="E304" s="22" t="s">
        <v>147</v>
      </c>
    </row>
    <row r="305" spans="1:5" ht="15.75" x14ac:dyDescent="0.25">
      <c r="A305" s="22" t="s">
        <v>385</v>
      </c>
      <c r="B305" s="22" t="s">
        <v>145</v>
      </c>
      <c r="C305" s="52" t="s">
        <v>145</v>
      </c>
      <c r="D305" s="22">
        <v>3097020</v>
      </c>
      <c r="E305" s="22" t="s">
        <v>147</v>
      </c>
    </row>
    <row r="306" spans="1:5" ht="15.75" x14ac:dyDescent="0.25">
      <c r="A306" s="22" t="s">
        <v>386</v>
      </c>
      <c r="B306" s="22" t="s">
        <v>362</v>
      </c>
      <c r="C306" s="52" t="s">
        <v>362</v>
      </c>
      <c r="D306" s="22">
        <v>3097021</v>
      </c>
      <c r="E306" s="22" t="s">
        <v>147</v>
      </c>
    </row>
    <row r="307" spans="1:5" ht="15.75" x14ac:dyDescent="0.25">
      <c r="A307" s="22" t="s">
        <v>387</v>
      </c>
      <c r="B307" s="22" t="s">
        <v>364</v>
      </c>
      <c r="C307" s="52" t="s">
        <v>364</v>
      </c>
      <c r="D307" s="22">
        <v>3097022</v>
      </c>
      <c r="E307" s="22" t="s">
        <v>147</v>
      </c>
    </row>
    <row r="308" spans="1:5" ht="15.75" x14ac:dyDescent="0.25">
      <c r="A308" s="22" t="s">
        <v>388</v>
      </c>
      <c r="B308" s="22" t="s">
        <v>370</v>
      </c>
      <c r="C308" s="52" t="s">
        <v>370</v>
      </c>
      <c r="D308" s="22">
        <v>3097023</v>
      </c>
      <c r="E308" s="22" t="s">
        <v>147</v>
      </c>
    </row>
    <row r="309" spans="1:5" ht="15.75" x14ac:dyDescent="0.25">
      <c r="A309" s="22" t="s">
        <v>389</v>
      </c>
      <c r="B309" s="22" t="s">
        <v>362</v>
      </c>
      <c r="C309" s="52" t="s">
        <v>362</v>
      </c>
      <c r="D309" s="22">
        <v>3097024</v>
      </c>
      <c r="E309" s="22" t="s">
        <v>147</v>
      </c>
    </row>
    <row r="310" spans="1:5" ht="15.75" x14ac:dyDescent="0.25">
      <c r="A310" s="22" t="s">
        <v>390</v>
      </c>
      <c r="B310" s="22" t="s">
        <v>368</v>
      </c>
      <c r="C310" s="52" t="s">
        <v>368</v>
      </c>
      <c r="D310" s="22">
        <v>3097025</v>
      </c>
      <c r="E310" s="22" t="s">
        <v>147</v>
      </c>
    </row>
    <row r="311" spans="1:5" ht="15.75" x14ac:dyDescent="0.25">
      <c r="A311" s="22" t="s">
        <v>391</v>
      </c>
      <c r="B311" s="22" t="s">
        <v>362</v>
      </c>
      <c r="C311" s="52" t="s">
        <v>362</v>
      </c>
      <c r="D311" s="22">
        <v>3097026</v>
      </c>
      <c r="E311" s="22" t="s">
        <v>147</v>
      </c>
    </row>
    <row r="312" spans="1:5" ht="15.75" x14ac:dyDescent="0.25">
      <c r="A312" s="22" t="s">
        <v>392</v>
      </c>
      <c r="B312" s="22" t="s">
        <v>368</v>
      </c>
      <c r="C312" s="52" t="s">
        <v>368</v>
      </c>
      <c r="D312" s="22">
        <v>3097027</v>
      </c>
      <c r="E312" s="22" t="s">
        <v>147</v>
      </c>
    </row>
    <row r="313" spans="1:5" ht="15.75" x14ac:dyDescent="0.25">
      <c r="A313" s="22" t="s">
        <v>393</v>
      </c>
      <c r="B313" s="22" t="s">
        <v>145</v>
      </c>
      <c r="C313" s="52" t="s">
        <v>145</v>
      </c>
      <c r="D313" s="22">
        <v>3097028</v>
      </c>
      <c r="E313" s="22" t="s">
        <v>147</v>
      </c>
    </row>
    <row r="314" spans="1:5" ht="15.75" x14ac:dyDescent="0.25">
      <c r="A314" s="22" t="s">
        <v>394</v>
      </c>
      <c r="B314" s="22" t="s">
        <v>368</v>
      </c>
      <c r="C314" s="52" t="s">
        <v>368</v>
      </c>
      <c r="D314" s="22">
        <v>3097029</v>
      </c>
      <c r="E314" s="22" t="s">
        <v>147</v>
      </c>
    </row>
    <row r="315" spans="1:5" ht="15.75" x14ac:dyDescent="0.25">
      <c r="A315" s="22" t="s">
        <v>395</v>
      </c>
      <c r="B315" s="22" t="s">
        <v>370</v>
      </c>
      <c r="C315" s="52" t="s">
        <v>370</v>
      </c>
      <c r="D315" s="22">
        <v>3097030</v>
      </c>
      <c r="E315" s="22" t="s">
        <v>147</v>
      </c>
    </row>
    <row r="316" spans="1:5" ht="15.75" x14ac:dyDescent="0.25">
      <c r="A316" s="22" t="s">
        <v>396</v>
      </c>
      <c r="B316" s="22" t="s">
        <v>362</v>
      </c>
      <c r="C316" s="52" t="s">
        <v>362</v>
      </c>
      <c r="D316" s="22">
        <v>3097031</v>
      </c>
      <c r="E316" s="22" t="s">
        <v>147</v>
      </c>
    </row>
    <row r="317" spans="1:5" ht="15.75" x14ac:dyDescent="0.25">
      <c r="A317" s="22" t="s">
        <v>397</v>
      </c>
      <c r="B317" s="22" t="s">
        <v>370</v>
      </c>
      <c r="C317" s="52" t="s">
        <v>370</v>
      </c>
      <c r="D317" s="22">
        <v>3097032</v>
      </c>
      <c r="E317" s="22" t="s">
        <v>147</v>
      </c>
    </row>
    <row r="318" spans="1:5" ht="15.75" x14ac:dyDescent="0.25">
      <c r="A318" s="22" t="s">
        <v>398</v>
      </c>
      <c r="B318" s="22" t="s">
        <v>362</v>
      </c>
      <c r="C318" s="52" t="s">
        <v>362</v>
      </c>
      <c r="D318" s="22">
        <v>3097033</v>
      </c>
      <c r="E318" s="22" t="s">
        <v>147</v>
      </c>
    </row>
    <row r="319" spans="1:5" ht="15.75" x14ac:dyDescent="0.25">
      <c r="A319" s="22" t="s">
        <v>399</v>
      </c>
      <c r="B319" s="22" t="s">
        <v>364</v>
      </c>
      <c r="C319" s="52" t="s">
        <v>364</v>
      </c>
      <c r="D319" s="22">
        <v>3097036</v>
      </c>
      <c r="E319" s="22" t="s">
        <v>147</v>
      </c>
    </row>
    <row r="320" spans="1:5" ht="15.75" x14ac:dyDescent="0.25">
      <c r="A320" s="22" t="s">
        <v>400</v>
      </c>
      <c r="B320" s="22" t="s">
        <v>362</v>
      </c>
      <c r="C320" s="52" t="s">
        <v>362</v>
      </c>
      <c r="D320" s="22">
        <v>3097037</v>
      </c>
      <c r="E320" s="22" t="s">
        <v>147</v>
      </c>
    </row>
    <row r="321" spans="1:5" ht="15.75" x14ac:dyDescent="0.25">
      <c r="A321" s="22" t="s">
        <v>401</v>
      </c>
      <c r="B321" s="22" t="s">
        <v>364</v>
      </c>
      <c r="C321" s="52" t="s">
        <v>364</v>
      </c>
      <c r="D321" s="22">
        <v>3097038</v>
      </c>
      <c r="E321" s="22" t="s">
        <v>147</v>
      </c>
    </row>
    <row r="322" spans="1:5" ht="15.75" x14ac:dyDescent="0.25">
      <c r="A322" s="22" t="s">
        <v>402</v>
      </c>
      <c r="B322" s="22" t="s">
        <v>145</v>
      </c>
      <c r="C322" s="52" t="s">
        <v>145</v>
      </c>
      <c r="D322" s="22">
        <v>3097039</v>
      </c>
      <c r="E322" s="22" t="s">
        <v>147</v>
      </c>
    </row>
    <row r="323" spans="1:5" ht="15.75" x14ac:dyDescent="0.25">
      <c r="A323" s="22" t="s">
        <v>403</v>
      </c>
      <c r="B323" s="22" t="s">
        <v>368</v>
      </c>
      <c r="C323" s="52" t="s">
        <v>368</v>
      </c>
      <c r="D323" s="22">
        <v>3097040</v>
      </c>
      <c r="E323" s="22" t="s">
        <v>147</v>
      </c>
    </row>
    <row r="324" spans="1:5" ht="15.75" x14ac:dyDescent="0.25">
      <c r="A324" s="22" t="s">
        <v>404</v>
      </c>
      <c r="B324" s="22" t="s">
        <v>370</v>
      </c>
      <c r="C324" s="52" t="s">
        <v>370</v>
      </c>
      <c r="D324" s="22">
        <v>3097041</v>
      </c>
      <c r="E324" s="22" t="s">
        <v>147</v>
      </c>
    </row>
    <row r="325" spans="1:5" ht="15.75" x14ac:dyDescent="0.25">
      <c r="A325" s="22" t="s">
        <v>405</v>
      </c>
      <c r="B325" s="22" t="s">
        <v>350</v>
      </c>
      <c r="C325" s="52" t="s">
        <v>350</v>
      </c>
      <c r="D325" s="22">
        <v>3018161</v>
      </c>
      <c r="E325" s="22" t="s">
        <v>307</v>
      </c>
    </row>
    <row r="326" spans="1:5" ht="15.75" x14ac:dyDescent="0.25">
      <c r="A326" s="22" t="s">
        <v>406</v>
      </c>
      <c r="B326" s="22" t="s">
        <v>305</v>
      </c>
      <c r="C326" s="52" t="s">
        <v>305</v>
      </c>
      <c r="D326" s="22">
        <v>3018162</v>
      </c>
      <c r="E326" s="22" t="s">
        <v>307</v>
      </c>
    </row>
    <row r="327" spans="1:5" ht="15.75" x14ac:dyDescent="0.25">
      <c r="A327" s="22" t="s">
        <v>407</v>
      </c>
      <c r="B327" s="22" t="s">
        <v>305</v>
      </c>
      <c r="C327" s="52" t="s">
        <v>305</v>
      </c>
      <c r="D327" s="22">
        <v>3018163</v>
      </c>
      <c r="E327" s="22" t="s">
        <v>307</v>
      </c>
    </row>
    <row r="328" spans="1:5" ht="15.75" x14ac:dyDescent="0.25">
      <c r="A328" s="22" t="s">
        <v>408</v>
      </c>
      <c r="B328" s="22" t="s">
        <v>308</v>
      </c>
      <c r="C328" s="52" t="s">
        <v>308</v>
      </c>
      <c r="D328" s="22">
        <v>3018147</v>
      </c>
      <c r="E328" s="22" t="s">
        <v>307</v>
      </c>
    </row>
    <row r="329" spans="1:5" ht="15.75" x14ac:dyDescent="0.25">
      <c r="A329" s="22" t="s">
        <v>409</v>
      </c>
      <c r="B329" s="22" t="s">
        <v>338</v>
      </c>
      <c r="C329" s="52" t="s">
        <v>338</v>
      </c>
      <c r="D329" s="22">
        <v>3018152</v>
      </c>
      <c r="E329" s="22" t="s">
        <v>307</v>
      </c>
    </row>
    <row r="330" spans="1:5" ht="15.75" x14ac:dyDescent="0.25">
      <c r="A330" s="22" t="s">
        <v>410</v>
      </c>
      <c r="B330" s="22" t="s">
        <v>345</v>
      </c>
      <c r="C330" s="52" t="s">
        <v>345</v>
      </c>
      <c r="D330" s="22">
        <v>3018164</v>
      </c>
      <c r="E330" s="22" t="s">
        <v>307</v>
      </c>
    </row>
    <row r="331" spans="1:5" ht="15.75" x14ac:dyDescent="0.25">
      <c r="A331" s="22" t="s">
        <v>411</v>
      </c>
      <c r="B331" s="22" t="s">
        <v>342</v>
      </c>
      <c r="C331" s="52" t="s">
        <v>342</v>
      </c>
      <c r="D331" s="22">
        <v>3018166</v>
      </c>
      <c r="E331" s="22" t="s">
        <v>307</v>
      </c>
    </row>
    <row r="332" spans="1:5" ht="15.75" x14ac:dyDescent="0.25">
      <c r="A332" s="22" t="s">
        <v>413</v>
      </c>
      <c r="B332" s="22" t="s">
        <v>412</v>
      </c>
      <c r="C332" s="52" t="s">
        <v>412</v>
      </c>
      <c r="D332" s="22">
        <v>3020071</v>
      </c>
      <c r="E332" s="22" t="s">
        <v>383</v>
      </c>
    </row>
    <row r="333" spans="1:5" ht="15.75" x14ac:dyDescent="0.25">
      <c r="A333" s="22" t="s">
        <v>414</v>
      </c>
      <c r="B333" s="22" t="s">
        <v>370</v>
      </c>
      <c r="C333" s="52" t="s">
        <v>370</v>
      </c>
      <c r="D333" s="22">
        <v>3097001</v>
      </c>
      <c r="E333" s="22" t="s">
        <v>147</v>
      </c>
    </row>
    <row r="334" spans="1:5" ht="15.75" x14ac:dyDescent="0.25">
      <c r="A334" s="22" t="s">
        <v>415</v>
      </c>
      <c r="B334" s="22" t="s">
        <v>412</v>
      </c>
      <c r="C334" s="52" t="s">
        <v>412</v>
      </c>
      <c r="D334" s="22">
        <v>3020057</v>
      </c>
      <c r="E334" s="22" t="s">
        <v>383</v>
      </c>
    </row>
    <row r="335" spans="1:5" ht="15.75" x14ac:dyDescent="0.25">
      <c r="A335" s="22" t="s">
        <v>416</v>
      </c>
      <c r="B335" s="22" t="s">
        <v>338</v>
      </c>
      <c r="C335" s="52" t="s">
        <v>338</v>
      </c>
      <c r="D335" s="22">
        <v>3018145</v>
      </c>
      <c r="E335" s="22" t="s">
        <v>307</v>
      </c>
    </row>
    <row r="336" spans="1:5" ht="15.75" x14ac:dyDescent="0.25">
      <c r="A336" s="22" t="s">
        <v>417</v>
      </c>
      <c r="B336" s="22" t="s">
        <v>338</v>
      </c>
      <c r="C336" s="52" t="s">
        <v>338</v>
      </c>
      <c r="D336" s="22">
        <v>3018158</v>
      </c>
      <c r="E336" s="22" t="s">
        <v>307</v>
      </c>
    </row>
    <row r="337" spans="1:5" ht="15.75" x14ac:dyDescent="0.25">
      <c r="A337" s="22" t="s">
        <v>418</v>
      </c>
      <c r="B337" s="22" t="s">
        <v>145</v>
      </c>
      <c r="C337" s="52" t="s">
        <v>145</v>
      </c>
      <c r="D337" s="22">
        <v>3097002</v>
      </c>
      <c r="E337" s="22" t="s">
        <v>147</v>
      </c>
    </row>
    <row r="338" spans="1:5" ht="15.75" x14ac:dyDescent="0.25">
      <c r="A338" s="22" t="s">
        <v>419</v>
      </c>
      <c r="B338" s="22" t="s">
        <v>375</v>
      </c>
      <c r="C338" s="52" t="s">
        <v>375</v>
      </c>
      <c r="D338" s="22">
        <v>3097086</v>
      </c>
      <c r="E338" s="22" t="s">
        <v>147</v>
      </c>
    </row>
    <row r="339" spans="1:5" ht="15.75" x14ac:dyDescent="0.25">
      <c r="A339" s="22" t="s">
        <v>420</v>
      </c>
      <c r="B339" s="22" t="s">
        <v>370</v>
      </c>
      <c r="C339" s="52" t="s">
        <v>370</v>
      </c>
      <c r="D339" s="22">
        <v>3097089</v>
      </c>
      <c r="E339" s="22" t="s">
        <v>147</v>
      </c>
    </row>
    <row r="340" spans="1:5" ht="15.75" x14ac:dyDescent="0.25">
      <c r="A340" s="22" t="s">
        <v>421</v>
      </c>
      <c r="B340" s="22" t="s">
        <v>88</v>
      </c>
      <c r="C340" s="52" t="s">
        <v>88</v>
      </c>
      <c r="D340" s="22">
        <v>3098001</v>
      </c>
      <c r="E340" s="22" t="s">
        <v>41</v>
      </c>
    </row>
    <row r="341" spans="1:5" ht="15.75" x14ac:dyDescent="0.25">
      <c r="A341" s="22" t="s">
        <v>422</v>
      </c>
      <c r="B341" s="22" t="s">
        <v>370</v>
      </c>
      <c r="C341" s="52" t="s">
        <v>370</v>
      </c>
      <c r="D341" s="22">
        <v>3097077</v>
      </c>
      <c r="E341" s="22" t="s">
        <v>147</v>
      </c>
    </row>
    <row r="342" spans="1:5" ht="15.75" x14ac:dyDescent="0.25">
      <c r="A342" s="22" t="s">
        <v>423</v>
      </c>
      <c r="B342" s="22" t="s">
        <v>267</v>
      </c>
      <c r="C342" s="52" t="s">
        <v>267</v>
      </c>
      <c r="D342" s="22">
        <v>3098002</v>
      </c>
      <c r="E342" s="22" t="s">
        <v>41</v>
      </c>
    </row>
    <row r="343" spans="1:5" ht="15.75" x14ac:dyDescent="0.25">
      <c r="A343" s="22" t="s">
        <v>424</v>
      </c>
      <c r="B343" s="22" t="s">
        <v>88</v>
      </c>
      <c r="C343" s="52" t="s">
        <v>88</v>
      </c>
      <c r="D343" s="22">
        <v>3098003</v>
      </c>
      <c r="E343" s="22" t="s">
        <v>41</v>
      </c>
    </row>
    <row r="344" spans="1:5" ht="15.75" x14ac:dyDescent="0.25">
      <c r="A344" s="22" t="s">
        <v>425</v>
      </c>
      <c r="B344" s="22" t="s">
        <v>364</v>
      </c>
      <c r="C344" s="52" t="s">
        <v>364</v>
      </c>
      <c r="D344" s="22">
        <v>3097068</v>
      </c>
      <c r="E344" s="22" t="s">
        <v>147</v>
      </c>
    </row>
    <row r="345" spans="1:5" ht="15.75" x14ac:dyDescent="0.25">
      <c r="A345" s="22" t="s">
        <v>426</v>
      </c>
      <c r="B345" s="22" t="s">
        <v>39</v>
      </c>
      <c r="C345" s="52" t="s">
        <v>39</v>
      </c>
      <c r="D345" s="22">
        <v>3098004</v>
      </c>
      <c r="E345" s="22" t="s">
        <v>41</v>
      </c>
    </row>
    <row r="346" spans="1:5" ht="15.75" x14ac:dyDescent="0.25">
      <c r="A346" s="22" t="s">
        <v>427</v>
      </c>
      <c r="B346" s="22" t="s">
        <v>39</v>
      </c>
      <c r="C346" s="52" t="s">
        <v>39</v>
      </c>
      <c r="D346" s="22">
        <v>3098005</v>
      </c>
      <c r="E346" s="22" t="s">
        <v>41</v>
      </c>
    </row>
    <row r="347" spans="1:5" ht="15.75" x14ac:dyDescent="0.25">
      <c r="A347" s="22" t="s">
        <v>428</v>
      </c>
      <c r="B347" s="22" t="s">
        <v>267</v>
      </c>
      <c r="C347" s="52" t="s">
        <v>267</v>
      </c>
      <c r="D347" s="22">
        <v>3098006</v>
      </c>
      <c r="E347" s="22" t="s">
        <v>41</v>
      </c>
    </row>
    <row r="348" spans="1:5" ht="15.75" x14ac:dyDescent="0.25">
      <c r="A348" s="22" t="s">
        <v>429</v>
      </c>
      <c r="B348" s="22" t="s">
        <v>42</v>
      </c>
      <c r="C348" s="52" t="s">
        <v>42</v>
      </c>
      <c r="D348" s="22">
        <v>3098007</v>
      </c>
      <c r="E348" s="22" t="s">
        <v>41</v>
      </c>
    </row>
    <row r="349" spans="1:5" ht="15.75" x14ac:dyDescent="0.25">
      <c r="A349" s="22" t="s">
        <v>430</v>
      </c>
      <c r="B349" s="22" t="s">
        <v>39</v>
      </c>
      <c r="C349" s="52" t="s">
        <v>39</v>
      </c>
      <c r="D349" s="22">
        <v>3098008</v>
      </c>
      <c r="E349" s="22" t="s">
        <v>41</v>
      </c>
    </row>
    <row r="350" spans="1:5" ht="15.75" x14ac:dyDescent="0.25">
      <c r="A350" s="22" t="s">
        <v>431</v>
      </c>
      <c r="B350" s="22" t="s">
        <v>88</v>
      </c>
      <c r="C350" s="52" t="s">
        <v>88</v>
      </c>
      <c r="D350" s="22">
        <v>3098009</v>
      </c>
      <c r="E350" s="22" t="s">
        <v>41</v>
      </c>
    </row>
    <row r="351" spans="1:5" ht="15.75" x14ac:dyDescent="0.25">
      <c r="A351" s="22" t="s">
        <v>432</v>
      </c>
      <c r="B351" s="22" t="s">
        <v>267</v>
      </c>
      <c r="C351" s="52" t="s">
        <v>267</v>
      </c>
      <c r="D351" s="22">
        <v>3098010</v>
      </c>
      <c r="E351" s="22" t="s">
        <v>41</v>
      </c>
    </row>
    <row r="352" spans="1:5" ht="15.75" x14ac:dyDescent="0.25">
      <c r="A352" s="22" t="s">
        <v>433</v>
      </c>
      <c r="B352" s="22" t="s">
        <v>42</v>
      </c>
      <c r="C352" s="52" t="s">
        <v>42</v>
      </c>
      <c r="D352" s="22">
        <v>3098011</v>
      </c>
      <c r="E352" s="22" t="s">
        <v>41</v>
      </c>
    </row>
    <row r="353" spans="1:5" ht="15.75" x14ac:dyDescent="0.25">
      <c r="A353" s="22" t="s">
        <v>434</v>
      </c>
      <c r="B353" s="22" t="s">
        <v>39</v>
      </c>
      <c r="C353" s="52" t="s">
        <v>39</v>
      </c>
      <c r="D353" s="22">
        <v>3098012</v>
      </c>
      <c r="E353" s="22" t="s">
        <v>41</v>
      </c>
    </row>
    <row r="354" spans="1:5" ht="15.75" x14ac:dyDescent="0.25">
      <c r="A354" s="22" t="s">
        <v>435</v>
      </c>
      <c r="B354" s="22" t="s">
        <v>267</v>
      </c>
      <c r="C354" s="52" t="s">
        <v>267</v>
      </c>
      <c r="D354" s="22">
        <v>3098014</v>
      </c>
      <c r="E354" s="22" t="s">
        <v>41</v>
      </c>
    </row>
    <row r="355" spans="1:5" ht="15.75" x14ac:dyDescent="0.25">
      <c r="A355" s="22" t="s">
        <v>436</v>
      </c>
      <c r="B355" s="22" t="s">
        <v>39</v>
      </c>
      <c r="C355" s="52" t="s">
        <v>39</v>
      </c>
      <c r="D355" s="22">
        <v>3098015</v>
      </c>
      <c r="E355" s="22" t="s">
        <v>41</v>
      </c>
    </row>
    <row r="356" spans="1:5" ht="15.75" x14ac:dyDescent="0.25">
      <c r="A356" s="22" t="s">
        <v>437</v>
      </c>
      <c r="B356" s="22" t="s">
        <v>42</v>
      </c>
      <c r="C356" s="52" t="s">
        <v>42</v>
      </c>
      <c r="D356" s="22">
        <v>3098016</v>
      </c>
      <c r="E356" s="22" t="s">
        <v>41</v>
      </c>
    </row>
    <row r="357" spans="1:5" ht="15.75" x14ac:dyDescent="0.25">
      <c r="A357" s="22" t="s">
        <v>438</v>
      </c>
      <c r="B357" s="22" t="s">
        <v>267</v>
      </c>
      <c r="C357" s="52" t="s">
        <v>267</v>
      </c>
      <c r="D357" s="22">
        <v>3098017</v>
      </c>
      <c r="E357" s="22" t="s">
        <v>41</v>
      </c>
    </row>
    <row r="358" spans="1:5" ht="15.75" x14ac:dyDescent="0.25">
      <c r="A358" s="22" t="s">
        <v>439</v>
      </c>
      <c r="B358" s="22" t="s">
        <v>88</v>
      </c>
      <c r="C358" s="52" t="s">
        <v>88</v>
      </c>
      <c r="D358" s="22">
        <v>3098018</v>
      </c>
      <c r="E358" s="22" t="s">
        <v>41</v>
      </c>
    </row>
    <row r="359" spans="1:5" ht="15.75" x14ac:dyDescent="0.25">
      <c r="A359" s="22" t="s">
        <v>440</v>
      </c>
      <c r="B359" s="22" t="s">
        <v>42</v>
      </c>
      <c r="C359" s="52" t="s">
        <v>42</v>
      </c>
      <c r="D359" s="22">
        <v>3098019</v>
      </c>
      <c r="E359" s="22" t="s">
        <v>41</v>
      </c>
    </row>
    <row r="360" spans="1:5" ht="15.75" x14ac:dyDescent="0.25">
      <c r="A360" s="22" t="s">
        <v>441</v>
      </c>
      <c r="B360" s="22" t="s">
        <v>88</v>
      </c>
      <c r="C360" s="52" t="s">
        <v>88</v>
      </c>
      <c r="D360" s="22">
        <v>3098020</v>
      </c>
      <c r="E360" s="22" t="s">
        <v>41</v>
      </c>
    </row>
    <row r="361" spans="1:5" ht="15.75" x14ac:dyDescent="0.25">
      <c r="A361" s="22" t="s">
        <v>442</v>
      </c>
      <c r="B361" s="22" t="s">
        <v>88</v>
      </c>
      <c r="C361" s="52" t="s">
        <v>88</v>
      </c>
      <c r="D361" s="22">
        <v>3098021</v>
      </c>
      <c r="E361" s="22" t="s">
        <v>41</v>
      </c>
    </row>
    <row r="362" spans="1:5" ht="15.75" x14ac:dyDescent="0.25">
      <c r="A362" s="22" t="s">
        <v>443</v>
      </c>
      <c r="B362" s="22" t="s">
        <v>42</v>
      </c>
      <c r="C362" s="52" t="s">
        <v>42</v>
      </c>
      <c r="D362" s="22">
        <v>3098022</v>
      </c>
      <c r="E362" s="22" t="s">
        <v>41</v>
      </c>
    </row>
    <row r="363" spans="1:5" ht="15.75" x14ac:dyDescent="0.25">
      <c r="A363" s="22" t="s">
        <v>444</v>
      </c>
      <c r="B363" s="22" t="s">
        <v>305</v>
      </c>
      <c r="C363" s="52" t="s">
        <v>305</v>
      </c>
      <c r="D363" s="22">
        <v>3018169</v>
      </c>
      <c r="E363" s="22" t="s">
        <v>307</v>
      </c>
    </row>
    <row r="364" spans="1:5" ht="15.75" x14ac:dyDescent="0.25">
      <c r="A364" s="22" t="s">
        <v>445</v>
      </c>
      <c r="B364" s="22" t="s">
        <v>342</v>
      </c>
      <c r="C364" s="52" t="s">
        <v>342</v>
      </c>
      <c r="D364" s="22">
        <v>3018170</v>
      </c>
      <c r="E364" s="22" t="s">
        <v>307</v>
      </c>
    </row>
    <row r="365" spans="1:5" ht="15.75" x14ac:dyDescent="0.25">
      <c r="A365" s="22" t="s">
        <v>446</v>
      </c>
      <c r="B365" s="22" t="s">
        <v>342</v>
      </c>
      <c r="C365" s="52" t="s">
        <v>342</v>
      </c>
      <c r="D365" s="22">
        <v>3018171</v>
      </c>
      <c r="E365" s="22" t="s">
        <v>307</v>
      </c>
    </row>
    <row r="366" spans="1:5" ht="15.75" x14ac:dyDescent="0.25">
      <c r="A366" s="22" t="s">
        <v>447</v>
      </c>
      <c r="B366" s="22" t="s">
        <v>308</v>
      </c>
      <c r="C366" s="52" t="s">
        <v>308</v>
      </c>
      <c r="D366" s="22">
        <v>3018172</v>
      </c>
      <c r="E366" s="22" t="s">
        <v>307</v>
      </c>
    </row>
    <row r="367" spans="1:5" ht="15.75" x14ac:dyDescent="0.25">
      <c r="A367" s="22" t="s">
        <v>448</v>
      </c>
      <c r="B367" s="22" t="s">
        <v>336</v>
      </c>
      <c r="C367" s="52" t="s">
        <v>336</v>
      </c>
      <c r="D367" s="22">
        <v>3018173</v>
      </c>
      <c r="E367" s="22" t="s">
        <v>307</v>
      </c>
    </row>
    <row r="368" spans="1:5" ht="15.75" x14ac:dyDescent="0.25">
      <c r="A368" s="22" t="s">
        <v>449</v>
      </c>
      <c r="B368" s="22" t="s">
        <v>336</v>
      </c>
      <c r="C368" s="52" t="s">
        <v>336</v>
      </c>
      <c r="D368" s="22">
        <v>3018176</v>
      </c>
      <c r="E368" s="22" t="s">
        <v>307</v>
      </c>
    </row>
    <row r="369" spans="1:5" ht="15.75" x14ac:dyDescent="0.25">
      <c r="A369" s="22" t="s">
        <v>451</v>
      </c>
      <c r="B369" s="22" t="s">
        <v>450</v>
      </c>
      <c r="C369" s="52" t="s">
        <v>450</v>
      </c>
      <c r="D369" s="22">
        <v>3018177</v>
      </c>
      <c r="E369" s="22" t="s">
        <v>307</v>
      </c>
    </row>
    <row r="370" spans="1:5" ht="15.75" x14ac:dyDescent="0.25">
      <c r="A370" s="22" t="s">
        <v>452</v>
      </c>
      <c r="B370" s="22" t="s">
        <v>338</v>
      </c>
      <c r="C370" s="52" t="s">
        <v>338</v>
      </c>
      <c r="D370" s="22">
        <v>3018180</v>
      </c>
      <c r="E370" s="22" t="s">
        <v>307</v>
      </c>
    </row>
    <row r="371" spans="1:5" ht="15.75" x14ac:dyDescent="0.25">
      <c r="A371" s="22" t="s">
        <v>453</v>
      </c>
      <c r="B371" s="22" t="s">
        <v>308</v>
      </c>
      <c r="C371" s="52" t="s">
        <v>308</v>
      </c>
      <c r="D371" s="22">
        <v>3018167</v>
      </c>
      <c r="E371" s="22" t="s">
        <v>307</v>
      </c>
    </row>
    <row r="372" spans="1:5" ht="15.75" x14ac:dyDescent="0.25">
      <c r="A372" s="22" t="s">
        <v>454</v>
      </c>
      <c r="B372" s="22" t="s">
        <v>338</v>
      </c>
      <c r="C372" s="52" t="s">
        <v>338</v>
      </c>
      <c r="D372" s="22">
        <v>3018181</v>
      </c>
      <c r="E372" s="22" t="s">
        <v>307</v>
      </c>
    </row>
    <row r="373" spans="1:5" ht="15.75" x14ac:dyDescent="0.25">
      <c r="A373" s="22" t="s">
        <v>455</v>
      </c>
      <c r="B373" s="22" t="s">
        <v>350</v>
      </c>
      <c r="C373" s="52" t="s">
        <v>350</v>
      </c>
      <c r="D373" s="22">
        <v>3018182</v>
      </c>
      <c r="E373" s="22" t="s">
        <v>307</v>
      </c>
    </row>
    <row r="374" spans="1:5" ht="15.75" x14ac:dyDescent="0.25">
      <c r="A374" s="22" t="s">
        <v>456</v>
      </c>
      <c r="B374" s="22" t="s">
        <v>334</v>
      </c>
      <c r="C374" s="52" t="s">
        <v>334</v>
      </c>
      <c r="D374" s="22">
        <v>3018183</v>
      </c>
      <c r="E374" s="22" t="s">
        <v>307</v>
      </c>
    </row>
    <row r="375" spans="1:5" ht="15.75" x14ac:dyDescent="0.25">
      <c r="A375" s="22" t="s">
        <v>457</v>
      </c>
      <c r="B375" s="22" t="s">
        <v>308</v>
      </c>
      <c r="C375" s="52" t="s">
        <v>308</v>
      </c>
      <c r="D375" s="22">
        <v>3018186</v>
      </c>
      <c r="E375" s="22" t="s">
        <v>307</v>
      </c>
    </row>
    <row r="376" spans="1:5" ht="15.75" x14ac:dyDescent="0.25">
      <c r="A376" s="22" t="s">
        <v>458</v>
      </c>
      <c r="B376" s="22" t="s">
        <v>350</v>
      </c>
      <c r="C376" s="52" t="s">
        <v>350</v>
      </c>
      <c r="D376" s="22">
        <v>3018174</v>
      </c>
      <c r="E376" s="22" t="s">
        <v>307</v>
      </c>
    </row>
    <row r="377" spans="1:5" ht="15.75" x14ac:dyDescent="0.25">
      <c r="A377" s="22" t="s">
        <v>459</v>
      </c>
      <c r="B377" s="22" t="s">
        <v>334</v>
      </c>
      <c r="C377" s="52" t="s">
        <v>334</v>
      </c>
      <c r="D377" s="22">
        <v>3018175</v>
      </c>
      <c r="E377" s="22" t="s">
        <v>307</v>
      </c>
    </row>
    <row r="378" spans="1:5" ht="15.75" x14ac:dyDescent="0.25">
      <c r="A378" s="22" t="s">
        <v>460</v>
      </c>
      <c r="B378" s="22" t="s">
        <v>336</v>
      </c>
      <c r="C378" s="52" t="s">
        <v>336</v>
      </c>
      <c r="D378" s="22">
        <v>3018165</v>
      </c>
      <c r="E378" s="22" t="s">
        <v>307</v>
      </c>
    </row>
    <row r="379" spans="1:5" ht="15.75" x14ac:dyDescent="0.25">
      <c r="A379" s="22" t="s">
        <v>461</v>
      </c>
      <c r="B379" s="22" t="s">
        <v>308</v>
      </c>
      <c r="C379" s="52" t="s">
        <v>308</v>
      </c>
      <c r="D379" s="22">
        <v>3018168</v>
      </c>
      <c r="E379" s="22" t="s">
        <v>307</v>
      </c>
    </row>
    <row r="380" spans="1:5" ht="15.75" x14ac:dyDescent="0.25">
      <c r="A380" s="22" t="s">
        <v>462</v>
      </c>
      <c r="B380" s="22" t="s">
        <v>334</v>
      </c>
      <c r="C380" s="52" t="s">
        <v>334</v>
      </c>
      <c r="D380" s="22">
        <v>3018187</v>
      </c>
      <c r="E380" s="22" t="s">
        <v>307</v>
      </c>
    </row>
    <row r="381" spans="1:5" ht="15.75" x14ac:dyDescent="0.25">
      <c r="A381" s="22" t="s">
        <v>463</v>
      </c>
      <c r="B381" s="22" t="s">
        <v>338</v>
      </c>
      <c r="C381" s="52" t="s">
        <v>338</v>
      </c>
      <c r="D381" s="22">
        <v>3018188</v>
      </c>
      <c r="E381" s="22" t="s">
        <v>307</v>
      </c>
    </row>
    <row r="382" spans="1:5" ht="15.75" x14ac:dyDescent="0.25">
      <c r="A382" s="22" t="s">
        <v>464</v>
      </c>
      <c r="B382" s="22" t="s">
        <v>305</v>
      </c>
      <c r="C382" s="52" t="s">
        <v>305</v>
      </c>
      <c r="D382" s="22">
        <v>3018189</v>
      </c>
      <c r="E382" s="22" t="s">
        <v>307</v>
      </c>
    </row>
    <row r="383" spans="1:5" ht="15.75" x14ac:dyDescent="0.25">
      <c r="A383" s="22" t="s">
        <v>465</v>
      </c>
      <c r="B383" s="22" t="s">
        <v>305</v>
      </c>
      <c r="C383" s="52" t="s">
        <v>305</v>
      </c>
      <c r="D383" s="22">
        <v>3018190</v>
      </c>
      <c r="E383" s="22" t="s">
        <v>307</v>
      </c>
    </row>
    <row r="384" spans="1:5" ht="15.75" x14ac:dyDescent="0.25">
      <c r="A384" s="22" t="s">
        <v>466</v>
      </c>
      <c r="B384" s="22" t="s">
        <v>293</v>
      </c>
      <c r="C384" s="52" t="s">
        <v>293</v>
      </c>
      <c r="D384" s="22">
        <v>3019001</v>
      </c>
      <c r="E384" s="22" t="s">
        <v>21</v>
      </c>
    </row>
    <row r="385" spans="1:5" ht="15.75" x14ac:dyDescent="0.25">
      <c r="A385" s="22" t="s">
        <v>467</v>
      </c>
      <c r="B385" s="22" t="s">
        <v>293</v>
      </c>
      <c r="C385" s="52" t="s">
        <v>293</v>
      </c>
      <c r="D385" s="22">
        <v>3019003</v>
      </c>
      <c r="E385" s="22" t="s">
        <v>21</v>
      </c>
    </row>
    <row r="386" spans="1:5" ht="15.75" x14ac:dyDescent="0.25">
      <c r="A386" s="22" t="s">
        <v>468</v>
      </c>
      <c r="B386" s="22" t="s">
        <v>293</v>
      </c>
      <c r="C386" s="52" t="s">
        <v>293</v>
      </c>
      <c r="D386" s="22">
        <v>3019004</v>
      </c>
      <c r="E386" s="22" t="s">
        <v>21</v>
      </c>
    </row>
    <row r="387" spans="1:5" ht="15.75" x14ac:dyDescent="0.25">
      <c r="A387" s="22" t="s">
        <v>469</v>
      </c>
      <c r="B387" s="22" t="s">
        <v>164</v>
      </c>
      <c r="C387" s="52" t="s">
        <v>164</v>
      </c>
      <c r="D387" s="22">
        <v>3019005</v>
      </c>
      <c r="E387" s="22" t="s">
        <v>21</v>
      </c>
    </row>
    <row r="388" spans="1:5" ht="15.75" x14ac:dyDescent="0.25">
      <c r="A388" s="22" t="s">
        <v>470</v>
      </c>
      <c r="B388" s="22" t="s">
        <v>293</v>
      </c>
      <c r="C388" s="52" t="s">
        <v>293</v>
      </c>
      <c r="D388" s="22">
        <v>3019006</v>
      </c>
      <c r="E388" s="22" t="s">
        <v>21</v>
      </c>
    </row>
    <row r="389" spans="1:5" ht="15.75" x14ac:dyDescent="0.25">
      <c r="A389" s="22" t="s">
        <v>471</v>
      </c>
      <c r="B389" s="22" t="s">
        <v>342</v>
      </c>
      <c r="C389" s="52" t="s">
        <v>342</v>
      </c>
      <c r="D389" s="22">
        <v>3018184</v>
      </c>
      <c r="E389" s="22" t="s">
        <v>307</v>
      </c>
    </row>
    <row r="390" spans="1:5" ht="15.75" x14ac:dyDescent="0.25">
      <c r="A390" s="22" t="s">
        <v>472</v>
      </c>
      <c r="B390" s="22" t="s">
        <v>336</v>
      </c>
      <c r="C390" s="52" t="s">
        <v>336</v>
      </c>
      <c r="D390" s="22">
        <v>3018185</v>
      </c>
      <c r="E390" s="22" t="s">
        <v>307</v>
      </c>
    </row>
    <row r="391" spans="1:5" ht="15.75" x14ac:dyDescent="0.25">
      <c r="A391" s="22" t="s">
        <v>473</v>
      </c>
      <c r="B391" s="22" t="s">
        <v>293</v>
      </c>
      <c r="C391" s="52" t="s">
        <v>293</v>
      </c>
      <c r="D391" s="22">
        <v>3019007</v>
      </c>
      <c r="E391" s="22" t="s">
        <v>21</v>
      </c>
    </row>
    <row r="392" spans="1:5" ht="15.75" x14ac:dyDescent="0.25">
      <c r="A392" s="22" t="s">
        <v>474</v>
      </c>
      <c r="B392" s="22" t="s">
        <v>19</v>
      </c>
      <c r="C392" s="52" t="s">
        <v>19</v>
      </c>
      <c r="D392" s="22">
        <v>3019008</v>
      </c>
      <c r="E392" s="22" t="s">
        <v>21</v>
      </c>
    </row>
    <row r="393" spans="1:5" ht="15.75" x14ac:dyDescent="0.25">
      <c r="A393" s="22" t="s">
        <v>475</v>
      </c>
      <c r="B393" s="22" t="s">
        <v>164</v>
      </c>
      <c r="C393" s="52" t="s">
        <v>164</v>
      </c>
      <c r="D393" s="22">
        <v>3019002</v>
      </c>
      <c r="E393" s="22" t="s">
        <v>21</v>
      </c>
    </row>
    <row r="394" spans="1:5" ht="15.75" x14ac:dyDescent="0.25">
      <c r="A394" s="22" t="s">
        <v>476</v>
      </c>
      <c r="B394" s="22" t="s">
        <v>308</v>
      </c>
      <c r="C394" s="52" t="s">
        <v>308</v>
      </c>
      <c r="D394" s="22">
        <v>3018178</v>
      </c>
      <c r="E394" s="22" t="s">
        <v>307</v>
      </c>
    </row>
    <row r="395" spans="1:5" ht="15.75" x14ac:dyDescent="0.25">
      <c r="A395" s="22" t="s">
        <v>477</v>
      </c>
      <c r="B395" s="22" t="s">
        <v>305</v>
      </c>
      <c r="C395" s="52" t="s">
        <v>305</v>
      </c>
      <c r="D395" s="22">
        <v>3018179</v>
      </c>
      <c r="E395" s="22" t="s">
        <v>307</v>
      </c>
    </row>
    <row r="396" spans="1:5" ht="15.75" x14ac:dyDescent="0.25">
      <c r="A396" s="22" t="s">
        <v>478</v>
      </c>
      <c r="B396" s="22" t="s">
        <v>19</v>
      </c>
      <c r="C396" s="52" t="s">
        <v>19</v>
      </c>
      <c r="D396" s="22">
        <v>3019009</v>
      </c>
      <c r="E396" s="22" t="s">
        <v>21</v>
      </c>
    </row>
    <row r="397" spans="1:5" ht="15.75" x14ac:dyDescent="0.25">
      <c r="A397" s="22" t="s">
        <v>479</v>
      </c>
      <c r="B397" s="22" t="s">
        <v>164</v>
      </c>
      <c r="C397" s="52" t="s">
        <v>164</v>
      </c>
      <c r="D397" s="22">
        <v>3019012</v>
      </c>
      <c r="E397" s="22" t="s">
        <v>21</v>
      </c>
    </row>
    <row r="398" spans="1:5" ht="15.75" x14ac:dyDescent="0.25">
      <c r="A398" s="22" t="s">
        <v>480</v>
      </c>
      <c r="B398" s="22" t="s">
        <v>293</v>
      </c>
      <c r="C398" s="52" t="s">
        <v>293</v>
      </c>
      <c r="D398" s="22">
        <v>3019013</v>
      </c>
      <c r="E398" s="22" t="s">
        <v>21</v>
      </c>
    </row>
    <row r="399" spans="1:5" ht="15.75" x14ac:dyDescent="0.25">
      <c r="A399" s="22" t="s">
        <v>481</v>
      </c>
      <c r="B399" s="22" t="s">
        <v>164</v>
      </c>
      <c r="C399" s="52" t="s">
        <v>164</v>
      </c>
      <c r="D399" s="22">
        <v>3019015</v>
      </c>
      <c r="E399" s="22" t="s">
        <v>21</v>
      </c>
    </row>
    <row r="400" spans="1:5" ht="15.75" x14ac:dyDescent="0.25">
      <c r="A400" s="22" t="s">
        <v>482</v>
      </c>
      <c r="B400" s="22" t="s">
        <v>293</v>
      </c>
      <c r="C400" s="52" t="s">
        <v>293</v>
      </c>
      <c r="D400" s="22">
        <v>3019016</v>
      </c>
      <c r="E400" s="22" t="s">
        <v>21</v>
      </c>
    </row>
    <row r="401" spans="1:5" ht="15.75" x14ac:dyDescent="0.25">
      <c r="A401" s="22" t="s">
        <v>483</v>
      </c>
      <c r="B401" s="22" t="s">
        <v>164</v>
      </c>
      <c r="C401" s="52" t="s">
        <v>164</v>
      </c>
      <c r="D401" s="22">
        <v>3019017</v>
      </c>
      <c r="E401" s="22" t="s">
        <v>21</v>
      </c>
    </row>
    <row r="402" spans="1:5" ht="15.75" x14ac:dyDescent="0.25">
      <c r="A402" s="22" t="s">
        <v>484</v>
      </c>
      <c r="B402" s="22" t="s">
        <v>164</v>
      </c>
      <c r="C402" s="52" t="s">
        <v>164</v>
      </c>
      <c r="D402" s="22">
        <v>3019018</v>
      </c>
      <c r="E402" s="22" t="s">
        <v>21</v>
      </c>
    </row>
    <row r="403" spans="1:5" ht="15.75" x14ac:dyDescent="0.25">
      <c r="A403" s="22" t="s">
        <v>485</v>
      </c>
      <c r="B403" s="22" t="s">
        <v>19</v>
      </c>
      <c r="C403" s="52" t="s">
        <v>19</v>
      </c>
      <c r="D403" s="22">
        <v>3019021</v>
      </c>
      <c r="E403" s="22" t="s">
        <v>21</v>
      </c>
    </row>
    <row r="404" spans="1:5" ht="15.75" x14ac:dyDescent="0.25">
      <c r="A404" s="22" t="s">
        <v>486</v>
      </c>
      <c r="B404" s="22" t="s">
        <v>293</v>
      </c>
      <c r="C404" s="52" t="s">
        <v>293</v>
      </c>
      <c r="D404" s="22">
        <v>3019063</v>
      </c>
      <c r="E404" s="22" t="s">
        <v>21</v>
      </c>
    </row>
    <row r="405" spans="1:5" ht="15.75" x14ac:dyDescent="0.25">
      <c r="A405" s="22" t="s">
        <v>487</v>
      </c>
      <c r="B405" s="22" t="s">
        <v>375</v>
      </c>
      <c r="C405" s="52" t="s">
        <v>375</v>
      </c>
      <c r="D405" s="22">
        <v>3097034</v>
      </c>
      <c r="E405" s="22" t="s">
        <v>147</v>
      </c>
    </row>
    <row r="406" spans="1:5" ht="15.75" x14ac:dyDescent="0.25">
      <c r="A406" s="22" t="s">
        <v>488</v>
      </c>
      <c r="B406" s="22" t="s">
        <v>370</v>
      </c>
      <c r="C406" s="52" t="s">
        <v>370</v>
      </c>
      <c r="D406" s="22">
        <v>3097043</v>
      </c>
      <c r="E406" s="22" t="s">
        <v>147</v>
      </c>
    </row>
    <row r="407" spans="1:5" ht="15.75" x14ac:dyDescent="0.25">
      <c r="A407" s="22" t="s">
        <v>489</v>
      </c>
      <c r="B407" s="22" t="s">
        <v>145</v>
      </c>
      <c r="C407" s="52" t="s">
        <v>145</v>
      </c>
      <c r="D407" s="22">
        <v>3097044</v>
      </c>
      <c r="E407" s="22" t="s">
        <v>147</v>
      </c>
    </row>
    <row r="408" spans="1:5" ht="15.75" x14ac:dyDescent="0.25">
      <c r="A408" s="22" t="s">
        <v>490</v>
      </c>
      <c r="B408" s="22" t="s">
        <v>364</v>
      </c>
      <c r="C408" s="52" t="s">
        <v>364</v>
      </c>
      <c r="D408" s="22">
        <v>3097045</v>
      </c>
      <c r="E408" s="22" t="s">
        <v>147</v>
      </c>
    </row>
    <row r="409" spans="1:5" ht="15.75" x14ac:dyDescent="0.25">
      <c r="A409" s="22" t="s">
        <v>491</v>
      </c>
      <c r="B409" s="22" t="s">
        <v>370</v>
      </c>
      <c r="C409" s="52" t="s">
        <v>370</v>
      </c>
      <c r="D409" s="22">
        <v>3097046</v>
      </c>
      <c r="E409" s="22" t="s">
        <v>147</v>
      </c>
    </row>
    <row r="410" spans="1:5" ht="15.75" x14ac:dyDescent="0.25">
      <c r="A410" s="22" t="s">
        <v>492</v>
      </c>
      <c r="B410" s="22" t="s">
        <v>368</v>
      </c>
      <c r="C410" s="52" t="s">
        <v>368</v>
      </c>
      <c r="D410" s="22">
        <v>3097047</v>
      </c>
      <c r="E410" s="22" t="s">
        <v>147</v>
      </c>
    </row>
    <row r="411" spans="1:5" ht="15.75" x14ac:dyDescent="0.25">
      <c r="A411" s="22" t="s">
        <v>493</v>
      </c>
      <c r="B411" s="22" t="s">
        <v>145</v>
      </c>
      <c r="C411" s="52" t="s">
        <v>145</v>
      </c>
      <c r="D411" s="22">
        <v>3097048</v>
      </c>
      <c r="E411" s="22" t="s">
        <v>147</v>
      </c>
    </row>
    <row r="412" spans="1:5" ht="15.75" x14ac:dyDescent="0.25">
      <c r="A412" s="22" t="s">
        <v>494</v>
      </c>
      <c r="B412" s="22" t="s">
        <v>145</v>
      </c>
      <c r="C412" s="52" t="s">
        <v>145</v>
      </c>
      <c r="D412" s="22">
        <v>3097049</v>
      </c>
      <c r="E412" s="22" t="s">
        <v>147</v>
      </c>
    </row>
    <row r="413" spans="1:5" ht="15.75" x14ac:dyDescent="0.25">
      <c r="A413" s="22" t="s">
        <v>495</v>
      </c>
      <c r="B413" s="22" t="s">
        <v>368</v>
      </c>
      <c r="C413" s="52" t="s">
        <v>368</v>
      </c>
      <c r="D413" s="22">
        <v>3097050</v>
      </c>
      <c r="E413" s="22" t="s">
        <v>147</v>
      </c>
    </row>
    <row r="414" spans="1:5" ht="15.75" x14ac:dyDescent="0.25">
      <c r="A414" s="22" t="s">
        <v>496</v>
      </c>
      <c r="B414" s="22" t="s">
        <v>362</v>
      </c>
      <c r="C414" s="52" t="s">
        <v>362</v>
      </c>
      <c r="D414" s="22">
        <v>3097051</v>
      </c>
      <c r="E414" s="22" t="s">
        <v>147</v>
      </c>
    </row>
    <row r="415" spans="1:5" ht="15.75" x14ac:dyDescent="0.25">
      <c r="A415" s="22" t="s">
        <v>497</v>
      </c>
      <c r="B415" s="22" t="s">
        <v>375</v>
      </c>
      <c r="C415" s="52" t="s">
        <v>375</v>
      </c>
      <c r="D415" s="22">
        <v>3097052</v>
      </c>
      <c r="E415" s="22" t="s">
        <v>147</v>
      </c>
    </row>
    <row r="416" spans="1:5" ht="15.75" x14ac:dyDescent="0.25">
      <c r="A416" s="22" t="s">
        <v>498</v>
      </c>
      <c r="B416" s="22" t="s">
        <v>145</v>
      </c>
      <c r="C416" s="52" t="s">
        <v>145</v>
      </c>
      <c r="D416" s="22">
        <v>3097053</v>
      </c>
      <c r="E416" s="22" t="s">
        <v>147</v>
      </c>
    </row>
    <row r="417" spans="1:5" ht="15.75" x14ac:dyDescent="0.25">
      <c r="A417" s="22" t="s">
        <v>499</v>
      </c>
      <c r="B417" s="22" t="s">
        <v>145</v>
      </c>
      <c r="C417" s="52" t="s">
        <v>145</v>
      </c>
      <c r="D417" s="22">
        <v>3097054</v>
      </c>
      <c r="E417" s="22" t="s">
        <v>147</v>
      </c>
    </row>
    <row r="418" spans="1:5" ht="15.75" x14ac:dyDescent="0.25">
      <c r="A418" s="22" t="s">
        <v>500</v>
      </c>
      <c r="B418" s="22" t="s">
        <v>364</v>
      </c>
      <c r="C418" s="52" t="s">
        <v>364</v>
      </c>
      <c r="D418" s="22">
        <v>3097042</v>
      </c>
      <c r="E418" s="22" t="s">
        <v>147</v>
      </c>
    </row>
    <row r="419" spans="1:5" ht="15.75" x14ac:dyDescent="0.25">
      <c r="A419" s="22" t="s">
        <v>501</v>
      </c>
      <c r="B419" s="22" t="s">
        <v>364</v>
      </c>
      <c r="C419" s="52" t="s">
        <v>364</v>
      </c>
      <c r="D419" s="22">
        <v>3097055</v>
      </c>
      <c r="E419" s="22" t="s">
        <v>147</v>
      </c>
    </row>
    <row r="420" spans="1:5" ht="15.75" x14ac:dyDescent="0.25">
      <c r="A420" s="22" t="s">
        <v>502</v>
      </c>
      <c r="B420" s="22" t="s">
        <v>362</v>
      </c>
      <c r="C420" s="52" t="s">
        <v>362</v>
      </c>
      <c r="D420" s="22">
        <v>3097056</v>
      </c>
      <c r="E420" s="22" t="s">
        <v>147</v>
      </c>
    </row>
    <row r="421" spans="1:5" ht="15.75" x14ac:dyDescent="0.25">
      <c r="A421" s="22" t="s">
        <v>503</v>
      </c>
      <c r="B421" s="22" t="s">
        <v>362</v>
      </c>
      <c r="C421" s="52" t="s">
        <v>362</v>
      </c>
      <c r="D421" s="22">
        <v>3097057</v>
      </c>
      <c r="E421" s="22" t="s">
        <v>147</v>
      </c>
    </row>
    <row r="422" spans="1:5" ht="15.75" x14ac:dyDescent="0.25">
      <c r="A422" s="22" t="s">
        <v>504</v>
      </c>
      <c r="B422" s="22" t="s">
        <v>145</v>
      </c>
      <c r="C422" s="52" t="s">
        <v>145</v>
      </c>
      <c r="D422" s="22">
        <v>3097058</v>
      </c>
      <c r="E422" s="22" t="s">
        <v>147</v>
      </c>
    </row>
    <row r="423" spans="1:5" ht="15.75" x14ac:dyDescent="0.25">
      <c r="A423" s="22" t="s">
        <v>505</v>
      </c>
      <c r="B423" s="22" t="s">
        <v>370</v>
      </c>
      <c r="C423" s="52" t="s">
        <v>370</v>
      </c>
      <c r="D423" s="22">
        <v>3097035</v>
      </c>
      <c r="E423" s="22" t="s">
        <v>147</v>
      </c>
    </row>
    <row r="424" spans="1:5" ht="15.75" x14ac:dyDescent="0.25">
      <c r="A424" s="22" t="s">
        <v>506</v>
      </c>
      <c r="B424" s="22" t="s">
        <v>375</v>
      </c>
      <c r="C424" s="52" t="s">
        <v>375</v>
      </c>
      <c r="D424" s="22">
        <v>3097059</v>
      </c>
      <c r="E424" s="22" t="s">
        <v>147</v>
      </c>
    </row>
    <row r="425" spans="1:5" ht="15.75" x14ac:dyDescent="0.25">
      <c r="A425" s="22" t="s">
        <v>507</v>
      </c>
      <c r="B425" s="22" t="s">
        <v>86</v>
      </c>
      <c r="C425" s="52" t="s">
        <v>370</v>
      </c>
      <c r="D425" s="22">
        <v>3097060</v>
      </c>
      <c r="E425" s="22" t="s">
        <v>147</v>
      </c>
    </row>
    <row r="426" spans="1:5" ht="15.75" x14ac:dyDescent="0.25">
      <c r="A426" s="22" t="s">
        <v>508</v>
      </c>
      <c r="B426" s="22" t="s">
        <v>145</v>
      </c>
      <c r="C426" s="52" t="s">
        <v>145</v>
      </c>
      <c r="D426" s="22">
        <v>3097062</v>
      </c>
      <c r="E426" s="22" t="s">
        <v>147</v>
      </c>
    </row>
    <row r="427" spans="1:5" ht="15.75" x14ac:dyDescent="0.25">
      <c r="A427" s="22" t="s">
        <v>509</v>
      </c>
      <c r="B427" s="22" t="s">
        <v>368</v>
      </c>
      <c r="C427" s="52" t="s">
        <v>368</v>
      </c>
      <c r="D427" s="22">
        <v>3097063</v>
      </c>
      <c r="E427" s="22" t="s">
        <v>147</v>
      </c>
    </row>
    <row r="428" spans="1:5" ht="15.75" x14ac:dyDescent="0.25">
      <c r="A428" s="22" t="s">
        <v>510</v>
      </c>
      <c r="B428" s="22" t="s">
        <v>368</v>
      </c>
      <c r="C428" s="52" t="s">
        <v>368</v>
      </c>
      <c r="D428" s="22">
        <v>3097064</v>
      </c>
      <c r="E428" s="22" t="s">
        <v>147</v>
      </c>
    </row>
    <row r="429" spans="1:5" ht="15.75" x14ac:dyDescent="0.25">
      <c r="A429" s="22" t="s">
        <v>511</v>
      </c>
      <c r="B429" s="22" t="s">
        <v>368</v>
      </c>
      <c r="C429" s="52" t="s">
        <v>368</v>
      </c>
      <c r="D429" s="22">
        <v>3097065</v>
      </c>
      <c r="E429" s="22" t="s">
        <v>147</v>
      </c>
    </row>
    <row r="430" spans="1:5" ht="15.75" x14ac:dyDescent="0.25">
      <c r="A430" s="22" t="s">
        <v>512</v>
      </c>
      <c r="B430" s="22" t="s">
        <v>370</v>
      </c>
      <c r="C430" s="52" t="s">
        <v>370</v>
      </c>
      <c r="D430" s="22">
        <v>3097067</v>
      </c>
      <c r="E430" s="22" t="s">
        <v>147</v>
      </c>
    </row>
    <row r="431" spans="1:5" ht="15.75" x14ac:dyDescent="0.25">
      <c r="A431" s="22" t="s">
        <v>513</v>
      </c>
      <c r="B431" s="22" t="s">
        <v>368</v>
      </c>
      <c r="C431" s="52" t="s">
        <v>368</v>
      </c>
      <c r="D431" s="22">
        <v>3097069</v>
      </c>
      <c r="E431" s="22" t="s">
        <v>147</v>
      </c>
    </row>
    <row r="432" spans="1:5" ht="15.75" x14ac:dyDescent="0.25">
      <c r="A432" s="22" t="s">
        <v>514</v>
      </c>
      <c r="B432" s="22" t="s">
        <v>368</v>
      </c>
      <c r="C432" s="52" t="s">
        <v>368</v>
      </c>
      <c r="D432" s="22">
        <v>3097070</v>
      </c>
      <c r="E432" s="22" t="s">
        <v>147</v>
      </c>
    </row>
    <row r="433" spans="1:5" ht="15.75" x14ac:dyDescent="0.25">
      <c r="A433" s="22" t="s">
        <v>515</v>
      </c>
      <c r="B433" s="22" t="s">
        <v>145</v>
      </c>
      <c r="C433" s="52" t="s">
        <v>145</v>
      </c>
      <c r="D433" s="22">
        <v>3097071</v>
      </c>
      <c r="E433" s="22" t="s">
        <v>147</v>
      </c>
    </row>
    <row r="434" spans="1:5" ht="15.75" x14ac:dyDescent="0.25">
      <c r="A434" s="22" t="s">
        <v>516</v>
      </c>
      <c r="B434" s="22" t="s">
        <v>362</v>
      </c>
      <c r="C434" s="52" t="s">
        <v>362</v>
      </c>
      <c r="D434" s="22">
        <v>3097072</v>
      </c>
      <c r="E434" s="22" t="s">
        <v>147</v>
      </c>
    </row>
    <row r="435" spans="1:5" ht="15.75" x14ac:dyDescent="0.25">
      <c r="A435" s="22" t="s">
        <v>517</v>
      </c>
      <c r="B435" s="22" t="s">
        <v>145</v>
      </c>
      <c r="C435" s="52" t="s">
        <v>145</v>
      </c>
      <c r="D435" s="22">
        <v>3097074</v>
      </c>
      <c r="E435" s="22" t="s">
        <v>147</v>
      </c>
    </row>
    <row r="436" spans="1:5" ht="15.75" x14ac:dyDescent="0.25">
      <c r="A436" s="22" t="s">
        <v>518</v>
      </c>
      <c r="B436" s="22" t="s">
        <v>362</v>
      </c>
      <c r="C436" s="52" t="s">
        <v>362</v>
      </c>
      <c r="D436" s="22">
        <v>3097075</v>
      </c>
      <c r="E436" s="22" t="s">
        <v>147</v>
      </c>
    </row>
    <row r="437" spans="1:5" ht="15.75" x14ac:dyDescent="0.25">
      <c r="A437" s="22" t="s">
        <v>519</v>
      </c>
      <c r="B437" s="22" t="s">
        <v>145</v>
      </c>
      <c r="C437" s="52" t="s">
        <v>145</v>
      </c>
      <c r="D437" s="22">
        <v>3097076</v>
      </c>
      <c r="E437" s="22" t="s">
        <v>147</v>
      </c>
    </row>
    <row r="438" spans="1:5" ht="15.75" x14ac:dyDescent="0.25">
      <c r="A438" s="22" t="s">
        <v>520</v>
      </c>
      <c r="B438" s="22" t="s">
        <v>362</v>
      </c>
      <c r="C438" s="52" t="s">
        <v>362</v>
      </c>
      <c r="D438" s="22">
        <v>3097078</v>
      </c>
      <c r="E438" s="22" t="s">
        <v>147</v>
      </c>
    </row>
    <row r="439" spans="1:5" ht="15.75" x14ac:dyDescent="0.25">
      <c r="A439" s="22" t="s">
        <v>521</v>
      </c>
      <c r="B439" s="22" t="s">
        <v>368</v>
      </c>
      <c r="C439" s="52" t="s">
        <v>368</v>
      </c>
      <c r="D439" s="22">
        <v>3097079</v>
      </c>
      <c r="E439" s="22" t="s">
        <v>147</v>
      </c>
    </row>
    <row r="440" spans="1:5" ht="15.75" x14ac:dyDescent="0.25">
      <c r="A440" s="22" t="s">
        <v>522</v>
      </c>
      <c r="B440" s="22" t="s">
        <v>375</v>
      </c>
      <c r="C440" s="52" t="s">
        <v>111</v>
      </c>
      <c r="D440" s="22">
        <v>3097080</v>
      </c>
      <c r="E440" s="22" t="s">
        <v>147</v>
      </c>
    </row>
    <row r="441" spans="1:5" ht="15.75" x14ac:dyDescent="0.25">
      <c r="A441" s="22" t="s">
        <v>523</v>
      </c>
      <c r="B441" s="22" t="s">
        <v>370</v>
      </c>
      <c r="C441" s="52" t="s">
        <v>370</v>
      </c>
      <c r="D441" s="22">
        <v>3097081</v>
      </c>
      <c r="E441" s="22" t="s">
        <v>147</v>
      </c>
    </row>
    <row r="442" spans="1:5" ht="15.75" x14ac:dyDescent="0.25">
      <c r="A442" s="22" t="s">
        <v>524</v>
      </c>
      <c r="B442" s="22" t="s">
        <v>375</v>
      </c>
      <c r="C442" s="52" t="s">
        <v>375</v>
      </c>
      <c r="D442" s="22">
        <v>3097082</v>
      </c>
      <c r="E442" s="22" t="s">
        <v>147</v>
      </c>
    </row>
    <row r="443" spans="1:5" ht="15.75" x14ac:dyDescent="0.25">
      <c r="A443" s="22" t="s">
        <v>525</v>
      </c>
      <c r="B443" s="22" t="s">
        <v>364</v>
      </c>
      <c r="C443" s="52" t="s">
        <v>364</v>
      </c>
      <c r="D443" s="22">
        <v>3097083</v>
      </c>
      <c r="E443" s="22" t="s">
        <v>147</v>
      </c>
    </row>
    <row r="444" spans="1:5" ht="15.75" x14ac:dyDescent="0.25">
      <c r="A444" s="22" t="s">
        <v>526</v>
      </c>
      <c r="B444" s="22" t="s">
        <v>370</v>
      </c>
      <c r="C444" s="52" t="s">
        <v>370</v>
      </c>
      <c r="D444" s="22">
        <v>3097084</v>
      </c>
      <c r="E444" s="22" t="s">
        <v>147</v>
      </c>
    </row>
    <row r="445" spans="1:5" ht="15.75" x14ac:dyDescent="0.25">
      <c r="A445" s="22" t="s">
        <v>527</v>
      </c>
      <c r="B445" s="22" t="s">
        <v>370</v>
      </c>
      <c r="C445" s="52" t="s">
        <v>370</v>
      </c>
      <c r="D445" s="22">
        <v>3097085</v>
      </c>
      <c r="E445" s="22" t="s">
        <v>147</v>
      </c>
    </row>
    <row r="446" spans="1:5" ht="15.75" x14ac:dyDescent="0.25">
      <c r="A446" s="22" t="s">
        <v>528</v>
      </c>
      <c r="B446" s="22" t="s">
        <v>164</v>
      </c>
      <c r="C446" s="52" t="s">
        <v>164</v>
      </c>
      <c r="D446" s="22">
        <v>3019019</v>
      </c>
      <c r="E446" s="22" t="s">
        <v>21</v>
      </c>
    </row>
    <row r="447" spans="1:5" ht="15.75" x14ac:dyDescent="0.25">
      <c r="A447" s="22" t="s">
        <v>529</v>
      </c>
      <c r="B447" s="22" t="s">
        <v>164</v>
      </c>
      <c r="C447" s="52" t="s">
        <v>164</v>
      </c>
      <c r="D447" s="22">
        <v>3019062</v>
      </c>
      <c r="E447" s="22" t="s">
        <v>21</v>
      </c>
    </row>
    <row r="448" spans="1:5" ht="15.75" x14ac:dyDescent="0.25">
      <c r="A448" s="22" t="s">
        <v>530</v>
      </c>
      <c r="B448" s="22" t="s">
        <v>164</v>
      </c>
      <c r="C448" s="52" t="s">
        <v>164</v>
      </c>
      <c r="D448" s="22">
        <v>3019066</v>
      </c>
      <c r="E448" s="22" t="s">
        <v>21</v>
      </c>
    </row>
    <row r="449" spans="1:5" ht="15.75" x14ac:dyDescent="0.25">
      <c r="A449" s="22" t="s">
        <v>531</v>
      </c>
      <c r="B449" s="22" t="s">
        <v>164</v>
      </c>
      <c r="C449" s="52" t="s">
        <v>164</v>
      </c>
      <c r="D449" s="22">
        <v>3019072</v>
      </c>
      <c r="E449" s="22" t="s">
        <v>21</v>
      </c>
    </row>
    <row r="450" spans="1:5" ht="15.75" x14ac:dyDescent="0.25">
      <c r="A450" s="22" t="s">
        <v>532</v>
      </c>
      <c r="B450" s="22" t="s">
        <v>164</v>
      </c>
      <c r="C450" s="52" t="s">
        <v>164</v>
      </c>
      <c r="D450" s="22">
        <v>3019073</v>
      </c>
      <c r="E450" s="22" t="s">
        <v>21</v>
      </c>
    </row>
    <row r="451" spans="1:5" ht="15.75" x14ac:dyDescent="0.25">
      <c r="A451" s="22" t="s">
        <v>533</v>
      </c>
      <c r="B451" s="22" t="s">
        <v>19</v>
      </c>
      <c r="C451" s="52" t="s">
        <v>19</v>
      </c>
      <c r="D451" s="22">
        <v>3019075</v>
      </c>
      <c r="E451" s="22" t="s">
        <v>21</v>
      </c>
    </row>
    <row r="452" spans="1:5" ht="15.75" x14ac:dyDescent="0.25">
      <c r="A452" s="22" t="s">
        <v>535</v>
      </c>
      <c r="B452" s="22" t="s">
        <v>534</v>
      </c>
      <c r="C452" s="52" t="s">
        <v>534</v>
      </c>
      <c r="D452" s="22">
        <v>3020046</v>
      </c>
      <c r="E452" s="22" t="s">
        <v>383</v>
      </c>
    </row>
    <row r="453" spans="1:5" ht="15.75" x14ac:dyDescent="0.25">
      <c r="A453" s="22" t="s">
        <v>536</v>
      </c>
      <c r="B453" s="22" t="s">
        <v>534</v>
      </c>
      <c r="C453" s="52" t="s">
        <v>534</v>
      </c>
      <c r="D453" s="22">
        <v>3020047</v>
      </c>
      <c r="E453" s="22" t="s">
        <v>383</v>
      </c>
    </row>
    <row r="454" spans="1:5" ht="15.75" x14ac:dyDescent="0.25">
      <c r="A454" s="22" t="s">
        <v>537</v>
      </c>
      <c r="B454" s="22" t="s">
        <v>381</v>
      </c>
      <c r="C454" s="52" t="s">
        <v>381</v>
      </c>
      <c r="D454" s="22">
        <v>3020048</v>
      </c>
      <c r="E454" s="22" t="s">
        <v>383</v>
      </c>
    </row>
    <row r="455" spans="1:5" ht="15.75" x14ac:dyDescent="0.25">
      <c r="A455" s="22" t="s">
        <v>538</v>
      </c>
      <c r="B455" s="22" t="s">
        <v>534</v>
      </c>
      <c r="C455" s="52" t="s">
        <v>534</v>
      </c>
      <c r="D455" s="22">
        <v>3020049</v>
      </c>
      <c r="E455" s="22" t="s">
        <v>383</v>
      </c>
    </row>
    <row r="456" spans="1:5" ht="15.75" x14ac:dyDescent="0.25">
      <c r="A456" s="22" t="s">
        <v>540</v>
      </c>
      <c r="B456" s="22" t="s">
        <v>539</v>
      </c>
      <c r="C456" s="52" t="s">
        <v>539</v>
      </c>
      <c r="D456" s="22">
        <v>3020050</v>
      </c>
      <c r="E456" s="22" t="s">
        <v>383</v>
      </c>
    </row>
    <row r="457" spans="1:5" ht="15.75" x14ac:dyDescent="0.25">
      <c r="A457" s="22" t="s">
        <v>541</v>
      </c>
      <c r="B457" s="22" t="s">
        <v>381</v>
      </c>
      <c r="C457" s="52" t="s">
        <v>381</v>
      </c>
      <c r="D457" s="22">
        <v>3020051</v>
      </c>
      <c r="E457" s="22" t="s">
        <v>383</v>
      </c>
    </row>
    <row r="458" spans="1:5" ht="15.75" x14ac:dyDescent="0.25">
      <c r="A458" s="22" t="s">
        <v>542</v>
      </c>
      <c r="B458" s="22" t="s">
        <v>412</v>
      </c>
      <c r="C458" s="52" t="s">
        <v>412</v>
      </c>
      <c r="D458" s="22">
        <v>3020052</v>
      </c>
      <c r="E458" s="22" t="s">
        <v>383</v>
      </c>
    </row>
    <row r="459" spans="1:5" ht="15.75" x14ac:dyDescent="0.25">
      <c r="A459" s="22" t="s">
        <v>543</v>
      </c>
      <c r="B459" s="22" t="s">
        <v>412</v>
      </c>
      <c r="C459" s="52" t="s">
        <v>412</v>
      </c>
      <c r="D459" s="22">
        <v>3020053</v>
      </c>
      <c r="E459" s="22" t="s">
        <v>383</v>
      </c>
    </row>
    <row r="460" spans="1:5" ht="15.75" x14ac:dyDescent="0.25">
      <c r="A460" s="22" t="s">
        <v>544</v>
      </c>
      <c r="B460" s="22" t="s">
        <v>539</v>
      </c>
      <c r="C460" s="52" t="s">
        <v>539</v>
      </c>
      <c r="D460" s="22">
        <v>3020054</v>
      </c>
      <c r="E460" s="22" t="s">
        <v>383</v>
      </c>
    </row>
    <row r="461" spans="1:5" ht="15.75" x14ac:dyDescent="0.25">
      <c r="A461" s="22" t="s">
        <v>545</v>
      </c>
      <c r="B461" s="22" t="s">
        <v>534</v>
      </c>
      <c r="C461" s="52" t="s">
        <v>534</v>
      </c>
      <c r="D461" s="22">
        <v>3020055</v>
      </c>
      <c r="E461" s="22" t="s">
        <v>383</v>
      </c>
    </row>
    <row r="462" spans="1:5" ht="15.75" x14ac:dyDescent="0.25">
      <c r="A462" s="22" t="s">
        <v>546</v>
      </c>
      <c r="B462" s="22" t="s">
        <v>534</v>
      </c>
      <c r="C462" s="52" t="s">
        <v>534</v>
      </c>
      <c r="D462" s="22">
        <v>3020056</v>
      </c>
      <c r="E462" s="22" t="s">
        <v>383</v>
      </c>
    </row>
    <row r="463" spans="1:5" ht="15.75" x14ac:dyDescent="0.25">
      <c r="A463" s="22" t="s">
        <v>547</v>
      </c>
      <c r="B463" s="22" t="s">
        <v>534</v>
      </c>
      <c r="C463" s="52" t="s">
        <v>534</v>
      </c>
      <c r="D463" s="22">
        <v>3020058</v>
      </c>
      <c r="E463" s="22" t="s">
        <v>383</v>
      </c>
    </row>
    <row r="464" spans="1:5" ht="15.75" x14ac:dyDescent="0.25">
      <c r="A464" s="22" t="s">
        <v>548</v>
      </c>
      <c r="B464" s="22" t="s">
        <v>539</v>
      </c>
      <c r="C464" s="52" t="s">
        <v>539</v>
      </c>
      <c r="D464" s="22">
        <v>3020059</v>
      </c>
      <c r="E464" s="22" t="s">
        <v>383</v>
      </c>
    </row>
    <row r="465" spans="1:5" ht="15.75" x14ac:dyDescent="0.25">
      <c r="A465" s="22" t="s">
        <v>549</v>
      </c>
      <c r="B465" s="22" t="s">
        <v>534</v>
      </c>
      <c r="C465" s="52" t="s">
        <v>534</v>
      </c>
      <c r="D465" s="22">
        <v>3020060</v>
      </c>
      <c r="E465" s="22" t="s">
        <v>383</v>
      </c>
    </row>
    <row r="466" spans="1:5" ht="15.75" x14ac:dyDescent="0.25">
      <c r="A466" s="22" t="s">
        <v>550</v>
      </c>
      <c r="B466" s="22" t="s">
        <v>534</v>
      </c>
      <c r="C466" s="52" t="s">
        <v>534</v>
      </c>
      <c r="D466" s="22">
        <v>3020061</v>
      </c>
      <c r="E466" s="22" t="s">
        <v>383</v>
      </c>
    </row>
    <row r="467" spans="1:5" ht="15.75" x14ac:dyDescent="0.25">
      <c r="A467" s="22" t="s">
        <v>551</v>
      </c>
      <c r="B467" s="22" t="s">
        <v>412</v>
      </c>
      <c r="C467" s="52" t="s">
        <v>412</v>
      </c>
      <c r="D467" s="22">
        <v>3020062</v>
      </c>
      <c r="E467" s="22" t="s">
        <v>383</v>
      </c>
    </row>
    <row r="468" spans="1:5" ht="15.75" x14ac:dyDescent="0.25">
      <c r="A468" s="22" t="s">
        <v>552</v>
      </c>
      <c r="B468" s="22" t="s">
        <v>381</v>
      </c>
      <c r="C468" s="52" t="s">
        <v>381</v>
      </c>
      <c r="D468" s="22">
        <v>3020063</v>
      </c>
      <c r="E468" s="22" t="s">
        <v>383</v>
      </c>
    </row>
    <row r="469" spans="1:5" ht="15.75" x14ac:dyDescent="0.25">
      <c r="A469" s="22" t="s">
        <v>553</v>
      </c>
      <c r="B469" s="22" t="s">
        <v>412</v>
      </c>
      <c r="C469" s="52" t="s">
        <v>412</v>
      </c>
      <c r="D469" s="22">
        <v>3020064</v>
      </c>
      <c r="E469" s="22" t="s">
        <v>383</v>
      </c>
    </row>
    <row r="470" spans="1:5" ht="15.75" x14ac:dyDescent="0.25">
      <c r="A470" s="22" t="s">
        <v>554</v>
      </c>
      <c r="B470" s="22" t="s">
        <v>539</v>
      </c>
      <c r="C470" s="52" t="s">
        <v>539</v>
      </c>
      <c r="D470" s="22">
        <v>3020065</v>
      </c>
      <c r="E470" s="22" t="s">
        <v>383</v>
      </c>
    </row>
    <row r="471" spans="1:5" ht="15.75" x14ac:dyDescent="0.25">
      <c r="A471" s="22" t="s">
        <v>555</v>
      </c>
      <c r="B471" s="22" t="s">
        <v>534</v>
      </c>
      <c r="C471" s="52" t="s">
        <v>534</v>
      </c>
      <c r="D471" s="22">
        <v>3020067</v>
      </c>
      <c r="E471" s="22" t="s">
        <v>383</v>
      </c>
    </row>
    <row r="472" spans="1:5" ht="15.75" x14ac:dyDescent="0.25">
      <c r="A472" s="22" t="s">
        <v>556</v>
      </c>
      <c r="B472" s="22" t="s">
        <v>412</v>
      </c>
      <c r="C472" s="52" t="s">
        <v>412</v>
      </c>
      <c r="D472" s="22">
        <v>3020068</v>
      </c>
      <c r="E472" s="22" t="s">
        <v>383</v>
      </c>
    </row>
    <row r="473" spans="1:5" ht="15.75" x14ac:dyDescent="0.25">
      <c r="A473" s="22" t="s">
        <v>557</v>
      </c>
      <c r="B473" s="22" t="s">
        <v>345</v>
      </c>
      <c r="C473" s="52" t="s">
        <v>345</v>
      </c>
      <c r="D473" s="22">
        <v>3018003</v>
      </c>
      <c r="E473" s="22" t="s">
        <v>307</v>
      </c>
    </row>
    <row r="474" spans="1:5" ht="15.75" x14ac:dyDescent="0.25">
      <c r="A474" s="22" t="s">
        <v>558</v>
      </c>
      <c r="B474" s="22" t="s">
        <v>338</v>
      </c>
      <c r="C474" s="52" t="s">
        <v>338</v>
      </c>
      <c r="D474" s="22">
        <v>3018004</v>
      </c>
      <c r="E474" s="22" t="s">
        <v>307</v>
      </c>
    </row>
    <row r="475" spans="1:5" ht="15.75" x14ac:dyDescent="0.25">
      <c r="A475" s="22" t="s">
        <v>559</v>
      </c>
      <c r="B475" s="22" t="s">
        <v>334</v>
      </c>
      <c r="C475" s="52" t="s">
        <v>334</v>
      </c>
      <c r="D475" s="22">
        <v>3018005</v>
      </c>
      <c r="E475" s="22" t="s">
        <v>307</v>
      </c>
    </row>
    <row r="476" spans="1:5" ht="15.75" x14ac:dyDescent="0.25">
      <c r="A476" s="22" t="s">
        <v>560</v>
      </c>
      <c r="B476" s="22" t="s">
        <v>226</v>
      </c>
      <c r="C476" s="52" t="s">
        <v>737</v>
      </c>
      <c r="D476" s="22">
        <v>3017199</v>
      </c>
      <c r="E476" s="22" t="s">
        <v>116</v>
      </c>
    </row>
    <row r="477" spans="1:5" ht="15.75" x14ac:dyDescent="0.25">
      <c r="A477" s="22" t="s">
        <v>561</v>
      </c>
      <c r="B477" s="22" t="s">
        <v>242</v>
      </c>
      <c r="C477" s="52" t="s">
        <v>242</v>
      </c>
      <c r="D477" s="22">
        <v>3017200</v>
      </c>
      <c r="E477" s="22" t="s">
        <v>116</v>
      </c>
    </row>
    <row r="478" spans="1:5" ht="15.75" x14ac:dyDescent="0.25">
      <c r="A478" s="22" t="s">
        <v>562</v>
      </c>
      <c r="B478" s="22" t="s">
        <v>245</v>
      </c>
      <c r="C478" s="52" t="s">
        <v>245</v>
      </c>
      <c r="D478" s="22">
        <v>3017203</v>
      </c>
      <c r="E478" s="22" t="s">
        <v>116</v>
      </c>
    </row>
    <row r="479" spans="1:5" ht="15.75" x14ac:dyDescent="0.25">
      <c r="A479" s="22" t="s">
        <v>563</v>
      </c>
      <c r="B479" s="22" t="s">
        <v>338</v>
      </c>
      <c r="C479" s="52" t="s">
        <v>338</v>
      </c>
      <c r="D479" s="22">
        <v>3018006</v>
      </c>
      <c r="E479" s="22" t="s">
        <v>307</v>
      </c>
    </row>
    <row r="480" spans="1:5" ht="15.75" x14ac:dyDescent="0.25">
      <c r="A480" s="22" t="s">
        <v>564</v>
      </c>
      <c r="B480" s="22" t="s">
        <v>342</v>
      </c>
      <c r="C480" s="52" t="s">
        <v>342</v>
      </c>
      <c r="D480" s="22">
        <v>3018007</v>
      </c>
      <c r="E480" s="22" t="s">
        <v>307</v>
      </c>
    </row>
    <row r="481" spans="1:5" ht="15.75" x14ac:dyDescent="0.25">
      <c r="A481" s="22" t="s">
        <v>566</v>
      </c>
      <c r="B481" s="22" t="s">
        <v>565</v>
      </c>
      <c r="C481" s="52" t="s">
        <v>565</v>
      </c>
      <c r="D481" s="22">
        <v>3017201</v>
      </c>
      <c r="E481" s="22" t="s">
        <v>116</v>
      </c>
    </row>
    <row r="482" spans="1:5" ht="15.75" x14ac:dyDescent="0.25">
      <c r="A482" s="22" t="s">
        <v>567</v>
      </c>
      <c r="B482" s="22" t="s">
        <v>345</v>
      </c>
      <c r="C482" s="52" t="s">
        <v>345</v>
      </c>
      <c r="D482" s="22">
        <v>3018001</v>
      </c>
      <c r="E482" s="22" t="s">
        <v>307</v>
      </c>
    </row>
    <row r="483" spans="1:5" ht="15.75" x14ac:dyDescent="0.25">
      <c r="A483" s="22" t="s">
        <v>568</v>
      </c>
      <c r="B483" s="22" t="s">
        <v>334</v>
      </c>
      <c r="C483" s="52" t="s">
        <v>334</v>
      </c>
      <c r="D483" s="22">
        <v>3018008</v>
      </c>
      <c r="E483" s="22" t="s">
        <v>307</v>
      </c>
    </row>
    <row r="484" spans="1:5" ht="15.75" x14ac:dyDescent="0.25">
      <c r="A484" s="22" t="s">
        <v>569</v>
      </c>
      <c r="B484" s="22" t="s">
        <v>336</v>
      </c>
      <c r="C484" s="52" t="s">
        <v>336</v>
      </c>
      <c r="D484" s="22">
        <v>3018009</v>
      </c>
      <c r="E484" s="22" t="s">
        <v>307</v>
      </c>
    </row>
    <row r="485" spans="1:5" ht="15.75" x14ac:dyDescent="0.25">
      <c r="A485" s="22" t="s">
        <v>570</v>
      </c>
      <c r="B485" s="22" t="s">
        <v>338</v>
      </c>
      <c r="C485" s="52" t="s">
        <v>338</v>
      </c>
      <c r="D485" s="22">
        <v>3018093</v>
      </c>
      <c r="E485" s="22" t="s">
        <v>307</v>
      </c>
    </row>
    <row r="486" spans="1:5" ht="15.75" x14ac:dyDescent="0.25">
      <c r="A486" s="22" t="s">
        <v>571</v>
      </c>
      <c r="B486" s="22" t="s">
        <v>350</v>
      </c>
      <c r="C486" s="52" t="s">
        <v>350</v>
      </c>
      <c r="D486" s="22">
        <v>3018011</v>
      </c>
      <c r="E486" s="22" t="s">
        <v>307</v>
      </c>
    </row>
    <row r="487" spans="1:5" ht="15.75" x14ac:dyDescent="0.25">
      <c r="A487" s="22" t="s">
        <v>572</v>
      </c>
      <c r="B487" s="22" t="s">
        <v>305</v>
      </c>
      <c r="C487" s="52" t="s">
        <v>305</v>
      </c>
      <c r="D487" s="22">
        <v>3018012</v>
      </c>
      <c r="E487" s="22" t="s">
        <v>307</v>
      </c>
    </row>
    <row r="488" spans="1:5" ht="15.75" x14ac:dyDescent="0.25">
      <c r="A488" s="22" t="s">
        <v>573</v>
      </c>
      <c r="B488" s="22" t="s">
        <v>338</v>
      </c>
      <c r="C488" s="52" t="s">
        <v>338</v>
      </c>
      <c r="D488" s="22">
        <v>3018013</v>
      </c>
      <c r="E488" s="22" t="s">
        <v>307</v>
      </c>
    </row>
    <row r="489" spans="1:5" ht="15.75" x14ac:dyDescent="0.25">
      <c r="A489" s="22" t="s">
        <v>574</v>
      </c>
      <c r="B489" s="22" t="s">
        <v>334</v>
      </c>
      <c r="C489" s="52" t="s">
        <v>334</v>
      </c>
      <c r="D489" s="22">
        <v>3018002</v>
      </c>
      <c r="E489" s="22" t="s">
        <v>307</v>
      </c>
    </row>
    <row r="490" spans="1:5" ht="15.75" x14ac:dyDescent="0.25">
      <c r="A490" s="22" t="s">
        <v>575</v>
      </c>
      <c r="B490" s="22" t="s">
        <v>350</v>
      </c>
      <c r="C490" s="52" t="s">
        <v>350</v>
      </c>
      <c r="D490" s="22">
        <v>3018023</v>
      </c>
      <c r="E490" s="22" t="s">
        <v>307</v>
      </c>
    </row>
    <row r="491" spans="1:5" ht="15.75" x14ac:dyDescent="0.25">
      <c r="A491" s="22" t="s">
        <v>576</v>
      </c>
      <c r="B491" s="22" t="s">
        <v>334</v>
      </c>
      <c r="C491" s="52" t="s">
        <v>334</v>
      </c>
      <c r="D491" s="22">
        <v>3018024</v>
      </c>
      <c r="E491" s="22" t="s">
        <v>307</v>
      </c>
    </row>
    <row r="492" spans="1:5" ht="15.75" x14ac:dyDescent="0.25">
      <c r="A492" s="22" t="s">
        <v>577</v>
      </c>
      <c r="B492" s="22" t="s">
        <v>350</v>
      </c>
      <c r="C492" s="52" t="s">
        <v>350</v>
      </c>
      <c r="D492" s="22">
        <v>3018025</v>
      </c>
      <c r="E492" s="22" t="s">
        <v>307</v>
      </c>
    </row>
    <row r="493" spans="1:5" ht="15.75" x14ac:dyDescent="0.25">
      <c r="A493" s="22" t="s">
        <v>578</v>
      </c>
      <c r="B493" s="22" t="s">
        <v>334</v>
      </c>
      <c r="C493" s="52" t="s">
        <v>334</v>
      </c>
      <c r="D493" s="22">
        <v>3018026</v>
      </c>
      <c r="E493" s="22" t="s">
        <v>307</v>
      </c>
    </row>
    <row r="494" spans="1:5" ht="15.75" x14ac:dyDescent="0.25">
      <c r="A494" s="22" t="s">
        <v>579</v>
      </c>
      <c r="B494" s="22" t="s">
        <v>345</v>
      </c>
      <c r="C494" s="52" t="s">
        <v>345</v>
      </c>
      <c r="D494" s="22">
        <v>3018027</v>
      </c>
      <c r="E494" s="22" t="s">
        <v>307</v>
      </c>
    </row>
    <row r="495" spans="1:5" ht="15.75" x14ac:dyDescent="0.25">
      <c r="A495" s="22" t="s">
        <v>580</v>
      </c>
      <c r="B495" s="22" t="s">
        <v>305</v>
      </c>
      <c r="C495" s="52" t="s">
        <v>305</v>
      </c>
      <c r="D495" s="22">
        <v>3018015</v>
      </c>
      <c r="E495" s="22" t="s">
        <v>307</v>
      </c>
    </row>
    <row r="496" spans="1:5" ht="15.75" x14ac:dyDescent="0.25">
      <c r="A496" s="22" t="s">
        <v>581</v>
      </c>
      <c r="B496" s="22" t="s">
        <v>350</v>
      </c>
      <c r="C496" s="52" t="s">
        <v>350</v>
      </c>
      <c r="D496" s="22">
        <v>3018016</v>
      </c>
      <c r="E496" s="22" t="s">
        <v>307</v>
      </c>
    </row>
    <row r="497" spans="1:5" ht="15.75" x14ac:dyDescent="0.25">
      <c r="A497" s="22" t="s">
        <v>582</v>
      </c>
      <c r="B497" s="22" t="s">
        <v>350</v>
      </c>
      <c r="C497" s="52" t="s">
        <v>350</v>
      </c>
      <c r="D497" s="22">
        <v>3018017</v>
      </c>
      <c r="E497" s="22" t="s">
        <v>307</v>
      </c>
    </row>
    <row r="498" spans="1:5" ht="15.75" x14ac:dyDescent="0.25">
      <c r="A498" s="22" t="s">
        <v>583</v>
      </c>
      <c r="B498" s="22" t="s">
        <v>450</v>
      </c>
      <c r="C498" s="52" t="s">
        <v>450</v>
      </c>
      <c r="D498" s="22">
        <v>3018018</v>
      </c>
      <c r="E498" s="22" t="s">
        <v>307</v>
      </c>
    </row>
    <row r="499" spans="1:5" ht="15.75" x14ac:dyDescent="0.25">
      <c r="A499" s="22" t="s">
        <v>584</v>
      </c>
      <c r="B499" s="22" t="s">
        <v>19</v>
      </c>
      <c r="C499" s="52" t="s">
        <v>19</v>
      </c>
      <c r="D499" s="22">
        <v>3019064</v>
      </c>
      <c r="E499" s="22" t="s">
        <v>21</v>
      </c>
    </row>
    <row r="500" spans="1:5" ht="15.75" x14ac:dyDescent="0.25">
      <c r="A500" s="22" t="s">
        <v>585</v>
      </c>
      <c r="B500" s="22" t="s">
        <v>293</v>
      </c>
      <c r="C500" s="52" t="s">
        <v>293</v>
      </c>
      <c r="D500" s="22">
        <v>3019065</v>
      </c>
      <c r="E500" s="22" t="s">
        <v>21</v>
      </c>
    </row>
    <row r="501" spans="1:5" ht="15.75" x14ac:dyDescent="0.25">
      <c r="A501" s="22" t="s">
        <v>586</v>
      </c>
      <c r="B501" s="22" t="s">
        <v>164</v>
      </c>
      <c r="C501" s="52" t="s">
        <v>164</v>
      </c>
      <c r="D501" s="22">
        <v>3019067</v>
      </c>
      <c r="E501" s="22" t="s">
        <v>21</v>
      </c>
    </row>
    <row r="502" spans="1:5" ht="15.75" x14ac:dyDescent="0.25">
      <c r="A502" s="22" t="s">
        <v>587</v>
      </c>
      <c r="B502" s="22" t="s">
        <v>293</v>
      </c>
      <c r="C502" s="52" t="s">
        <v>293</v>
      </c>
      <c r="D502" s="22">
        <v>3019068</v>
      </c>
      <c r="E502" s="22" t="s">
        <v>21</v>
      </c>
    </row>
    <row r="503" spans="1:5" ht="15.75" x14ac:dyDescent="0.25">
      <c r="A503" s="22" t="s">
        <v>588</v>
      </c>
      <c r="B503" s="22" t="s">
        <v>293</v>
      </c>
      <c r="C503" s="52" t="s">
        <v>293</v>
      </c>
      <c r="D503" s="22">
        <v>3019069</v>
      </c>
      <c r="E503" s="22" t="s">
        <v>21</v>
      </c>
    </row>
    <row r="504" spans="1:5" ht="15.75" x14ac:dyDescent="0.25">
      <c r="A504" s="22" t="s">
        <v>589</v>
      </c>
      <c r="B504" s="22" t="s">
        <v>164</v>
      </c>
      <c r="C504" s="52" t="s">
        <v>164</v>
      </c>
      <c r="D504" s="22">
        <v>3019010</v>
      </c>
      <c r="E504" s="22" t="s">
        <v>21</v>
      </c>
    </row>
    <row r="505" spans="1:5" ht="15.75" x14ac:dyDescent="0.25">
      <c r="A505" s="22" t="s">
        <v>590</v>
      </c>
      <c r="B505" s="22" t="s">
        <v>164</v>
      </c>
      <c r="C505" s="52" t="s">
        <v>164</v>
      </c>
      <c r="D505" s="22">
        <v>3019011</v>
      </c>
      <c r="E505" s="22" t="s">
        <v>21</v>
      </c>
    </row>
    <row r="506" spans="1:5" ht="15.75" x14ac:dyDescent="0.25">
      <c r="A506" s="22" t="s">
        <v>591</v>
      </c>
      <c r="B506" s="22" t="s">
        <v>19</v>
      </c>
      <c r="C506" s="52" t="s">
        <v>19</v>
      </c>
      <c r="D506" s="22">
        <v>3019014</v>
      </c>
      <c r="E506" s="22" t="s">
        <v>21</v>
      </c>
    </row>
    <row r="507" spans="1:5" ht="15.75" x14ac:dyDescent="0.25">
      <c r="A507" s="22" t="s">
        <v>592</v>
      </c>
      <c r="B507" s="22" t="s">
        <v>19</v>
      </c>
      <c r="C507" s="52" t="s">
        <v>19</v>
      </c>
      <c r="D507" s="22">
        <v>3019070</v>
      </c>
      <c r="E507" s="22" t="s">
        <v>21</v>
      </c>
    </row>
    <row r="508" spans="1:5" ht="15.75" x14ac:dyDescent="0.25">
      <c r="A508" s="22" t="s">
        <v>593</v>
      </c>
      <c r="B508" s="22" t="s">
        <v>19</v>
      </c>
      <c r="C508" s="52" t="s">
        <v>19</v>
      </c>
      <c r="D508" s="22">
        <v>3019071</v>
      </c>
      <c r="E508" s="22" t="s">
        <v>21</v>
      </c>
    </row>
    <row r="509" spans="1:5" ht="15.75" x14ac:dyDescent="0.25">
      <c r="A509" s="22" t="s">
        <v>594</v>
      </c>
      <c r="B509" s="22" t="s">
        <v>164</v>
      </c>
      <c r="C509" s="52" t="s">
        <v>164</v>
      </c>
      <c r="D509" s="22">
        <v>3019020</v>
      </c>
      <c r="E509" s="22" t="s">
        <v>21</v>
      </c>
    </row>
    <row r="510" spans="1:5" ht="15.75" x14ac:dyDescent="0.25">
      <c r="A510" s="22" t="s">
        <v>595</v>
      </c>
      <c r="B510" s="22" t="s">
        <v>19</v>
      </c>
      <c r="C510" s="52" t="s">
        <v>19</v>
      </c>
      <c r="D510" s="22">
        <v>3019074</v>
      </c>
      <c r="E510" s="22" t="s">
        <v>21</v>
      </c>
    </row>
    <row r="511" spans="1:5" ht="15.75" x14ac:dyDescent="0.25">
      <c r="A511" s="22" t="s">
        <v>596</v>
      </c>
      <c r="B511" s="22" t="s">
        <v>293</v>
      </c>
      <c r="C511" s="52" t="s">
        <v>293</v>
      </c>
      <c r="D511" s="22">
        <v>3019076</v>
      </c>
      <c r="E511" s="22" t="s">
        <v>21</v>
      </c>
    </row>
    <row r="512" spans="1:5" ht="15.75" x14ac:dyDescent="0.25">
      <c r="A512" s="22" t="s">
        <v>597</v>
      </c>
      <c r="B512" s="22" t="s">
        <v>293</v>
      </c>
      <c r="C512" s="52" t="s">
        <v>293</v>
      </c>
      <c r="D512" s="22">
        <v>3019077</v>
      </c>
      <c r="E512" s="22" t="s">
        <v>21</v>
      </c>
    </row>
    <row r="513" spans="1:5" ht="15.75" x14ac:dyDescent="0.25">
      <c r="A513" s="22" t="s">
        <v>598</v>
      </c>
      <c r="B513" s="22" t="s">
        <v>164</v>
      </c>
      <c r="C513" s="52" t="s">
        <v>164</v>
      </c>
      <c r="D513" s="22">
        <v>3019079</v>
      </c>
      <c r="E513" s="22" t="s">
        <v>21</v>
      </c>
    </row>
    <row r="514" spans="1:5" ht="15.75" x14ac:dyDescent="0.25">
      <c r="A514" s="22" t="s">
        <v>599</v>
      </c>
      <c r="B514" s="22" t="s">
        <v>164</v>
      </c>
      <c r="C514" s="52" t="s">
        <v>164</v>
      </c>
      <c r="D514" s="22">
        <v>3019080</v>
      </c>
      <c r="E514" s="22" t="s">
        <v>21</v>
      </c>
    </row>
    <row r="515" spans="1:5" ht="15.75" x14ac:dyDescent="0.25">
      <c r="A515" s="22" t="s">
        <v>600</v>
      </c>
      <c r="B515" s="22" t="s">
        <v>164</v>
      </c>
      <c r="C515" s="52" t="s">
        <v>164</v>
      </c>
      <c r="D515" s="22">
        <v>3019081</v>
      </c>
      <c r="E515" s="22" t="s">
        <v>21</v>
      </c>
    </row>
    <row r="516" spans="1:5" ht="15.75" x14ac:dyDescent="0.25">
      <c r="A516" s="22" t="s">
        <v>601</v>
      </c>
      <c r="B516" s="22" t="s">
        <v>164</v>
      </c>
      <c r="C516" s="52" t="s">
        <v>164</v>
      </c>
      <c r="D516" s="22">
        <v>3019082</v>
      </c>
      <c r="E516" s="22" t="s">
        <v>21</v>
      </c>
    </row>
    <row r="517" spans="1:5" ht="15.75" x14ac:dyDescent="0.25">
      <c r="A517" s="22" t="s">
        <v>602</v>
      </c>
      <c r="B517" s="22" t="s">
        <v>19</v>
      </c>
      <c r="C517" s="52" t="s">
        <v>19</v>
      </c>
      <c r="D517" s="22">
        <v>3019083</v>
      </c>
      <c r="E517" s="22" t="s">
        <v>21</v>
      </c>
    </row>
    <row r="518" spans="1:5" ht="15.75" x14ac:dyDescent="0.25">
      <c r="A518" s="22" t="s">
        <v>603</v>
      </c>
      <c r="B518" s="22" t="s">
        <v>164</v>
      </c>
      <c r="C518" s="52" t="s">
        <v>164</v>
      </c>
      <c r="D518" s="22">
        <v>3019084</v>
      </c>
      <c r="E518" s="22" t="s">
        <v>21</v>
      </c>
    </row>
    <row r="519" spans="1:5" ht="15.75" x14ac:dyDescent="0.25">
      <c r="A519" s="22" t="s">
        <v>604</v>
      </c>
      <c r="B519" s="22" t="s">
        <v>534</v>
      </c>
      <c r="C519" s="52" t="s">
        <v>534</v>
      </c>
      <c r="D519" s="22">
        <v>3020042</v>
      </c>
      <c r="E519" s="22" t="s">
        <v>383</v>
      </c>
    </row>
    <row r="520" spans="1:5" ht="15.75" x14ac:dyDescent="0.25">
      <c r="A520" s="22" t="s">
        <v>605</v>
      </c>
      <c r="B520" s="22" t="s">
        <v>539</v>
      </c>
      <c r="C520" s="52" t="s">
        <v>539</v>
      </c>
      <c r="D520" s="22">
        <v>3020043</v>
      </c>
      <c r="E520" s="22" t="s">
        <v>383</v>
      </c>
    </row>
    <row r="521" spans="1:5" ht="15.75" x14ac:dyDescent="0.25">
      <c r="A521" s="22" t="s">
        <v>606</v>
      </c>
      <c r="B521" s="22" t="s">
        <v>381</v>
      </c>
      <c r="C521" s="52" t="s">
        <v>381</v>
      </c>
      <c r="D521" s="22">
        <v>3020044</v>
      </c>
      <c r="E521" s="22" t="s">
        <v>383</v>
      </c>
    </row>
    <row r="522" spans="1:5" ht="15.75" x14ac:dyDescent="0.25">
      <c r="A522" s="22" t="s">
        <v>607</v>
      </c>
      <c r="B522" s="22" t="s">
        <v>412</v>
      </c>
      <c r="C522" s="52" t="s">
        <v>412</v>
      </c>
      <c r="D522" s="22">
        <v>3020045</v>
      </c>
      <c r="E522" s="22" t="s">
        <v>383</v>
      </c>
    </row>
    <row r="523" spans="1:5" ht="15.75" x14ac:dyDescent="0.25">
      <c r="A523" s="22" t="s">
        <v>608</v>
      </c>
      <c r="B523" s="22" t="s">
        <v>336</v>
      </c>
      <c r="C523" s="52" t="s">
        <v>336</v>
      </c>
      <c r="D523" s="22">
        <v>3018043</v>
      </c>
      <c r="E523" s="22" t="s">
        <v>307</v>
      </c>
    </row>
    <row r="524" spans="1:5" ht="15.75" x14ac:dyDescent="0.25">
      <c r="A524" s="22" t="s">
        <v>609</v>
      </c>
      <c r="B524" s="22" t="s">
        <v>334</v>
      </c>
      <c r="C524" s="52" t="s">
        <v>334</v>
      </c>
      <c r="D524" s="22">
        <v>3018074</v>
      </c>
      <c r="E524" s="22" t="s">
        <v>307</v>
      </c>
    </row>
    <row r="525" spans="1:5" ht="15.75" x14ac:dyDescent="0.25">
      <c r="A525" s="22" t="s">
        <v>610</v>
      </c>
      <c r="B525" s="22" t="s">
        <v>338</v>
      </c>
      <c r="C525" s="52" t="s">
        <v>338</v>
      </c>
      <c r="D525" s="22">
        <v>3018077</v>
      </c>
      <c r="E525" s="22" t="s">
        <v>307</v>
      </c>
    </row>
    <row r="526" spans="1:5" ht="15.75" x14ac:dyDescent="0.25">
      <c r="A526" s="22" t="s">
        <v>611</v>
      </c>
      <c r="B526" s="22" t="s">
        <v>336</v>
      </c>
      <c r="C526" s="52" t="s">
        <v>336</v>
      </c>
      <c r="D526" s="22">
        <v>3018078</v>
      </c>
      <c r="E526" s="22" t="s">
        <v>307</v>
      </c>
    </row>
    <row r="527" spans="1:5" ht="15.75" x14ac:dyDescent="0.25">
      <c r="A527" s="22" t="s">
        <v>612</v>
      </c>
      <c r="B527" s="22" t="s">
        <v>345</v>
      </c>
      <c r="C527" s="52" t="s">
        <v>345</v>
      </c>
      <c r="D527" s="22">
        <v>3018079</v>
      </c>
      <c r="E527" s="22" t="s">
        <v>307</v>
      </c>
    </row>
    <row r="528" spans="1:5" ht="15.75" x14ac:dyDescent="0.25">
      <c r="A528" s="22" t="s">
        <v>613</v>
      </c>
      <c r="B528" s="22" t="s">
        <v>345</v>
      </c>
      <c r="C528" s="52" t="s">
        <v>345</v>
      </c>
      <c r="D528" s="22">
        <v>3018044</v>
      </c>
      <c r="E528" s="22" t="s">
        <v>307</v>
      </c>
    </row>
    <row r="529" spans="1:5" ht="15.75" x14ac:dyDescent="0.25">
      <c r="A529" s="22" t="s">
        <v>614</v>
      </c>
      <c r="B529" s="22" t="s">
        <v>336</v>
      </c>
      <c r="C529" s="52" t="s">
        <v>336</v>
      </c>
      <c r="D529" s="22">
        <v>3018080</v>
      </c>
      <c r="E529" s="22" t="s">
        <v>307</v>
      </c>
    </row>
    <row r="530" spans="1:5" ht="15.75" x14ac:dyDescent="0.25">
      <c r="A530" s="22" t="s">
        <v>615</v>
      </c>
      <c r="B530" s="22" t="s">
        <v>338</v>
      </c>
      <c r="C530" s="52" t="s">
        <v>338</v>
      </c>
      <c r="D530" s="22">
        <v>3018081</v>
      </c>
      <c r="E530" s="22" t="s">
        <v>307</v>
      </c>
    </row>
    <row r="531" spans="1:5" ht="15.75" x14ac:dyDescent="0.25">
      <c r="A531" s="22" t="s">
        <v>616</v>
      </c>
      <c r="B531" s="22" t="s">
        <v>308</v>
      </c>
      <c r="C531" s="52" t="s">
        <v>308</v>
      </c>
      <c r="D531" s="22">
        <v>3018083</v>
      </c>
      <c r="E531" s="22" t="s">
        <v>307</v>
      </c>
    </row>
    <row r="532" spans="1:5" ht="15.75" x14ac:dyDescent="0.25">
      <c r="A532" s="22" t="s">
        <v>617</v>
      </c>
      <c r="B532" s="22" t="s">
        <v>338</v>
      </c>
      <c r="C532" s="52" t="s">
        <v>338</v>
      </c>
      <c r="D532" s="22">
        <v>3018085</v>
      </c>
      <c r="E532" s="22" t="s">
        <v>307</v>
      </c>
    </row>
    <row r="533" spans="1:5" ht="15.75" x14ac:dyDescent="0.25">
      <c r="A533" s="22" t="s">
        <v>618</v>
      </c>
      <c r="B533" s="22" t="s">
        <v>336</v>
      </c>
      <c r="C533" s="52" t="s">
        <v>336</v>
      </c>
      <c r="D533" s="22">
        <v>3018087</v>
      </c>
      <c r="E533" s="22" t="s">
        <v>307</v>
      </c>
    </row>
    <row r="534" spans="1:5" ht="15.75" x14ac:dyDescent="0.25">
      <c r="A534" s="22" t="s">
        <v>619</v>
      </c>
      <c r="B534" s="22" t="s">
        <v>308</v>
      </c>
      <c r="C534" s="52" t="s">
        <v>308</v>
      </c>
      <c r="D534" s="22">
        <v>3018088</v>
      </c>
      <c r="E534" s="22" t="s">
        <v>307</v>
      </c>
    </row>
    <row r="535" spans="1:5" ht="15.75" x14ac:dyDescent="0.25">
      <c r="A535" s="22" t="s">
        <v>620</v>
      </c>
      <c r="B535" s="22" t="s">
        <v>342</v>
      </c>
      <c r="C535" s="52" t="s">
        <v>342</v>
      </c>
      <c r="D535" s="22">
        <v>3018089</v>
      </c>
      <c r="E535" s="22" t="s">
        <v>307</v>
      </c>
    </row>
    <row r="536" spans="1:5" ht="15.75" x14ac:dyDescent="0.25">
      <c r="A536" s="22" t="s">
        <v>621</v>
      </c>
      <c r="B536" s="22" t="s">
        <v>308</v>
      </c>
      <c r="C536" s="52" t="s">
        <v>308</v>
      </c>
      <c r="D536" s="22">
        <v>3018090</v>
      </c>
      <c r="E536" s="22" t="s">
        <v>307</v>
      </c>
    </row>
    <row r="537" spans="1:5" ht="15.75" x14ac:dyDescent="0.25">
      <c r="A537" s="22" t="s">
        <v>622</v>
      </c>
      <c r="B537" s="22" t="s">
        <v>334</v>
      </c>
      <c r="C537" s="52" t="s">
        <v>334</v>
      </c>
      <c r="D537" s="22">
        <v>3018092</v>
      </c>
      <c r="E537" s="22" t="s">
        <v>307</v>
      </c>
    </row>
    <row r="538" spans="1:5" ht="15.75" x14ac:dyDescent="0.25">
      <c r="A538" s="22" t="s">
        <v>623</v>
      </c>
      <c r="B538" s="22" t="s">
        <v>350</v>
      </c>
      <c r="C538" s="52" t="s">
        <v>350</v>
      </c>
      <c r="D538" s="22">
        <v>3018094</v>
      </c>
      <c r="E538" s="22" t="s">
        <v>307</v>
      </c>
    </row>
    <row r="539" spans="1:5" ht="15.75" x14ac:dyDescent="0.25">
      <c r="A539" s="22" t="s">
        <v>624</v>
      </c>
      <c r="B539" s="22" t="s">
        <v>350</v>
      </c>
      <c r="C539" s="52" t="s">
        <v>350</v>
      </c>
      <c r="D539" s="22">
        <v>3018095</v>
      </c>
      <c r="E539" s="22" t="s">
        <v>307</v>
      </c>
    </row>
    <row r="540" spans="1:5" ht="15.75" x14ac:dyDescent="0.25">
      <c r="A540" s="22" t="s">
        <v>625</v>
      </c>
      <c r="B540" s="22" t="s">
        <v>334</v>
      </c>
      <c r="C540" s="52" t="s">
        <v>334</v>
      </c>
      <c r="D540" s="22">
        <v>3018096</v>
      </c>
      <c r="E540" s="22" t="s">
        <v>307</v>
      </c>
    </row>
    <row r="541" spans="1:5" ht="15.75" x14ac:dyDescent="0.25">
      <c r="A541" s="22" t="s">
        <v>626</v>
      </c>
      <c r="B541" s="22" t="s">
        <v>334</v>
      </c>
      <c r="C541" s="52" t="s">
        <v>334</v>
      </c>
      <c r="D541" s="22">
        <v>3018097</v>
      </c>
      <c r="E541" s="22" t="s">
        <v>307</v>
      </c>
    </row>
    <row r="542" spans="1:5" ht="15.75" x14ac:dyDescent="0.25">
      <c r="A542" s="22" t="s">
        <v>627</v>
      </c>
      <c r="B542" s="22" t="s">
        <v>342</v>
      </c>
      <c r="C542" s="52" t="s">
        <v>342</v>
      </c>
      <c r="D542" s="22">
        <v>3018098</v>
      </c>
      <c r="E542" s="22" t="s">
        <v>307</v>
      </c>
    </row>
    <row r="543" spans="1:5" ht="15.75" x14ac:dyDescent="0.25">
      <c r="A543" s="22" t="s">
        <v>628</v>
      </c>
      <c r="B543" s="22" t="s">
        <v>450</v>
      </c>
      <c r="C543" s="52" t="s">
        <v>450</v>
      </c>
      <c r="D543" s="22">
        <v>3018075</v>
      </c>
      <c r="E543" s="22" t="s">
        <v>307</v>
      </c>
    </row>
    <row r="544" spans="1:5" ht="15.75" x14ac:dyDescent="0.25">
      <c r="A544" s="22" t="s">
        <v>629</v>
      </c>
      <c r="B544" s="22" t="s">
        <v>305</v>
      </c>
      <c r="C544" s="52" t="s">
        <v>305</v>
      </c>
      <c r="D544" s="22">
        <v>3018076</v>
      </c>
      <c r="E544" s="22" t="s">
        <v>307</v>
      </c>
    </row>
    <row r="545" spans="1:5" ht="15.75" x14ac:dyDescent="0.25">
      <c r="A545" s="22" t="s">
        <v>630</v>
      </c>
      <c r="B545" s="22" t="s">
        <v>345</v>
      </c>
      <c r="C545" s="52" t="s">
        <v>345</v>
      </c>
      <c r="D545" s="22">
        <v>3018059</v>
      </c>
      <c r="E545" s="22" t="s">
        <v>307</v>
      </c>
    </row>
    <row r="546" spans="1:5" ht="15.75" x14ac:dyDescent="0.25">
      <c r="A546" s="22" t="s">
        <v>631</v>
      </c>
      <c r="B546" s="22" t="s">
        <v>338</v>
      </c>
      <c r="C546" s="52" t="s">
        <v>338</v>
      </c>
      <c r="D546" s="22">
        <v>3018099</v>
      </c>
      <c r="E546" s="22" t="s">
        <v>307</v>
      </c>
    </row>
    <row r="547" spans="1:5" ht="15.75" x14ac:dyDescent="0.25">
      <c r="A547" s="22" t="s">
        <v>632</v>
      </c>
      <c r="B547" s="22" t="s">
        <v>334</v>
      </c>
      <c r="C547" s="52" t="s">
        <v>334</v>
      </c>
      <c r="D547" s="22">
        <v>3018082</v>
      </c>
      <c r="E547" s="22" t="s">
        <v>307</v>
      </c>
    </row>
    <row r="548" spans="1:5" ht="15.75" x14ac:dyDescent="0.25">
      <c r="A548" s="22" t="s">
        <v>633</v>
      </c>
      <c r="B548" s="22" t="s">
        <v>350</v>
      </c>
      <c r="C548" s="52" t="s">
        <v>350</v>
      </c>
      <c r="D548" s="22">
        <v>3018084</v>
      </c>
      <c r="E548" s="22" t="s">
        <v>307</v>
      </c>
    </row>
    <row r="549" spans="1:5" ht="15.75" x14ac:dyDescent="0.25">
      <c r="A549" s="22" t="s">
        <v>634</v>
      </c>
      <c r="B549" s="22" t="s">
        <v>334</v>
      </c>
      <c r="C549" s="52" t="s">
        <v>334</v>
      </c>
      <c r="D549" s="22">
        <v>3018100</v>
      </c>
      <c r="E549" s="22" t="s">
        <v>307</v>
      </c>
    </row>
    <row r="550" spans="1:5" ht="15.75" x14ac:dyDescent="0.25">
      <c r="A550" s="22" t="s">
        <v>635</v>
      </c>
      <c r="B550" s="22" t="s">
        <v>350</v>
      </c>
      <c r="C550" s="52" t="s">
        <v>350</v>
      </c>
      <c r="D550" s="22">
        <v>3018101</v>
      </c>
      <c r="E550" s="22" t="s">
        <v>307</v>
      </c>
    </row>
    <row r="551" spans="1:5" ht="15.75" x14ac:dyDescent="0.25">
      <c r="A551" s="22" t="s">
        <v>636</v>
      </c>
      <c r="B551" s="22" t="s">
        <v>345</v>
      </c>
      <c r="C551" s="52" t="s">
        <v>345</v>
      </c>
      <c r="D551" s="22">
        <v>3018102</v>
      </c>
      <c r="E551" s="22" t="s">
        <v>307</v>
      </c>
    </row>
    <row r="552" spans="1:5" ht="15.75" x14ac:dyDescent="0.25">
      <c r="A552" s="22" t="s">
        <v>637</v>
      </c>
      <c r="B552" s="22" t="s">
        <v>345</v>
      </c>
      <c r="C552" s="52" t="s">
        <v>345</v>
      </c>
      <c r="D552" s="22">
        <v>3018103</v>
      </c>
      <c r="E552" s="22" t="s">
        <v>307</v>
      </c>
    </row>
    <row r="553" spans="1:5" ht="15.75" x14ac:dyDescent="0.25">
      <c r="A553" s="22" t="s">
        <v>638</v>
      </c>
      <c r="B553" s="22" t="s">
        <v>345</v>
      </c>
      <c r="C553" s="52" t="s">
        <v>345</v>
      </c>
      <c r="D553" s="22">
        <v>3018104</v>
      </c>
      <c r="E553" s="22" t="s">
        <v>307</v>
      </c>
    </row>
    <row r="554" spans="1:5" ht="15.75" x14ac:dyDescent="0.25">
      <c r="A554" s="22" t="s">
        <v>639</v>
      </c>
      <c r="B554" s="22" t="s">
        <v>350</v>
      </c>
      <c r="C554" s="52" t="s">
        <v>350</v>
      </c>
      <c r="D554" s="22">
        <v>3018105</v>
      </c>
      <c r="E554" s="22" t="s">
        <v>307</v>
      </c>
    </row>
    <row r="555" spans="1:5" ht="15.75" x14ac:dyDescent="0.25">
      <c r="A555" s="22" t="s">
        <v>640</v>
      </c>
      <c r="B555" s="22" t="s">
        <v>345</v>
      </c>
      <c r="C555" s="52" t="s">
        <v>345</v>
      </c>
      <c r="D555" s="22">
        <v>3018107</v>
      </c>
      <c r="E555" s="22" t="s">
        <v>307</v>
      </c>
    </row>
    <row r="556" spans="1:5" ht="15.75" x14ac:dyDescent="0.25">
      <c r="A556" s="22" t="s">
        <v>641</v>
      </c>
      <c r="B556" s="22" t="s">
        <v>350</v>
      </c>
      <c r="C556" s="52" t="s">
        <v>350</v>
      </c>
      <c r="D556" s="22">
        <v>3018108</v>
      </c>
      <c r="E556" s="22" t="s">
        <v>307</v>
      </c>
    </row>
    <row r="557" spans="1:5" ht="15.75" x14ac:dyDescent="0.25">
      <c r="A557" s="22" t="s">
        <v>642</v>
      </c>
      <c r="B557" s="22" t="s">
        <v>305</v>
      </c>
      <c r="C557" s="52" t="s">
        <v>305</v>
      </c>
      <c r="D557" s="22">
        <v>3018110</v>
      </c>
      <c r="E557" s="22" t="s">
        <v>307</v>
      </c>
    </row>
    <row r="558" spans="1:5" ht="15.75" x14ac:dyDescent="0.25">
      <c r="A558" s="22" t="s">
        <v>643</v>
      </c>
      <c r="B558" s="22" t="s">
        <v>334</v>
      </c>
      <c r="C558" s="52" t="s">
        <v>334</v>
      </c>
      <c r="D558" s="22">
        <v>3018111</v>
      </c>
      <c r="E558" s="22" t="s">
        <v>307</v>
      </c>
    </row>
    <row r="559" spans="1:5" ht="15.75" x14ac:dyDescent="0.25">
      <c r="A559" s="22" t="s">
        <v>644</v>
      </c>
      <c r="B559" s="22" t="s">
        <v>308</v>
      </c>
      <c r="C559" s="52" t="s">
        <v>308</v>
      </c>
      <c r="D559" s="22">
        <v>3018112</v>
      </c>
      <c r="E559" s="22" t="s">
        <v>307</v>
      </c>
    </row>
    <row r="560" spans="1:5" ht="15.75" x14ac:dyDescent="0.25">
      <c r="A560" s="22" t="s">
        <v>645</v>
      </c>
      <c r="B560" s="22" t="s">
        <v>308</v>
      </c>
      <c r="C560" s="52" t="s">
        <v>308</v>
      </c>
      <c r="D560" s="22">
        <v>3018113</v>
      </c>
      <c r="E560" s="22" t="s">
        <v>307</v>
      </c>
    </row>
    <row r="561" spans="1:5" ht="15.75" x14ac:dyDescent="0.25">
      <c r="A561" s="22" t="s">
        <v>646</v>
      </c>
      <c r="B561" s="22" t="s">
        <v>338</v>
      </c>
      <c r="C561" s="52" t="s">
        <v>338</v>
      </c>
      <c r="D561" s="22">
        <v>3018114</v>
      </c>
      <c r="E561" s="22" t="s">
        <v>307</v>
      </c>
    </row>
    <row r="562" spans="1:5" ht="15.75" x14ac:dyDescent="0.25">
      <c r="A562" s="22" t="s">
        <v>647</v>
      </c>
      <c r="B562" s="22" t="s">
        <v>305</v>
      </c>
      <c r="C562" s="52" t="s">
        <v>305</v>
      </c>
      <c r="D562" s="22">
        <v>3018091</v>
      </c>
      <c r="E562" s="22" t="s">
        <v>307</v>
      </c>
    </row>
    <row r="563" spans="1:5" ht="15.75" x14ac:dyDescent="0.25">
      <c r="A563" s="22" t="s">
        <v>648</v>
      </c>
      <c r="B563" s="22" t="s">
        <v>350</v>
      </c>
      <c r="C563" s="52" t="s">
        <v>350</v>
      </c>
      <c r="D563" s="22">
        <v>3018116</v>
      </c>
      <c r="E563" s="22" t="s">
        <v>307</v>
      </c>
    </row>
    <row r="564" spans="1:5" ht="15.75" x14ac:dyDescent="0.25">
      <c r="A564" s="22" t="s">
        <v>649</v>
      </c>
      <c r="B564" s="22" t="s">
        <v>342</v>
      </c>
      <c r="C564" s="52" t="s">
        <v>342</v>
      </c>
      <c r="D564" s="22">
        <v>3018117</v>
      </c>
      <c r="E564" s="22" t="s">
        <v>307</v>
      </c>
    </row>
    <row r="565" spans="1:5" ht="15.75" x14ac:dyDescent="0.25">
      <c r="A565" s="22" t="s">
        <v>650</v>
      </c>
      <c r="B565" s="22" t="s">
        <v>334</v>
      </c>
      <c r="C565" s="52" t="s">
        <v>334</v>
      </c>
      <c r="D565" s="22">
        <v>3018120</v>
      </c>
      <c r="E565" s="22" t="s">
        <v>307</v>
      </c>
    </row>
    <row r="566" spans="1:5" ht="15.75" x14ac:dyDescent="0.25">
      <c r="A566" s="22" t="s">
        <v>651</v>
      </c>
      <c r="B566" s="22" t="s">
        <v>350</v>
      </c>
      <c r="C566" s="52" t="s">
        <v>350</v>
      </c>
      <c r="D566" s="22">
        <v>3018121</v>
      </c>
      <c r="E566" s="22" t="s">
        <v>307</v>
      </c>
    </row>
    <row r="567" spans="1:5" ht="15.75" x14ac:dyDescent="0.25">
      <c r="A567" s="22" t="s">
        <v>652</v>
      </c>
      <c r="B567" s="22" t="s">
        <v>350</v>
      </c>
      <c r="C567" s="52" t="s">
        <v>350</v>
      </c>
      <c r="D567" s="22">
        <v>3018122</v>
      </c>
      <c r="E567" s="22" t="s">
        <v>307</v>
      </c>
    </row>
    <row r="568" spans="1:5" ht="15.75" x14ac:dyDescent="0.25">
      <c r="A568" s="22" t="s">
        <v>653</v>
      </c>
      <c r="B568" s="22" t="s">
        <v>345</v>
      </c>
      <c r="C568" s="52" t="s">
        <v>345</v>
      </c>
      <c r="D568" s="22">
        <v>3018123</v>
      </c>
      <c r="E568" s="22" t="s">
        <v>307</v>
      </c>
    </row>
    <row r="569" spans="1:5" ht="15.75" x14ac:dyDescent="0.25">
      <c r="A569" s="22" t="s">
        <v>654</v>
      </c>
      <c r="B569" s="22" t="s">
        <v>350</v>
      </c>
      <c r="C569" s="52" t="s">
        <v>350</v>
      </c>
      <c r="D569" s="22">
        <v>3018124</v>
      </c>
      <c r="E569" s="22" t="s">
        <v>307</v>
      </c>
    </row>
    <row r="570" spans="1:5" ht="15.75" x14ac:dyDescent="0.25">
      <c r="A570" s="22" t="s">
        <v>655</v>
      </c>
      <c r="B570" s="22" t="s">
        <v>334</v>
      </c>
      <c r="C570" s="52" t="s">
        <v>334</v>
      </c>
      <c r="D570" s="22">
        <v>3018125</v>
      </c>
      <c r="E570" s="22" t="s">
        <v>307</v>
      </c>
    </row>
    <row r="571" spans="1:5" ht="15.75" x14ac:dyDescent="0.25">
      <c r="A571" s="22" t="s">
        <v>656</v>
      </c>
      <c r="B571" s="22" t="s">
        <v>342</v>
      </c>
      <c r="C571" s="52" t="s">
        <v>342</v>
      </c>
      <c r="D571" s="22">
        <v>3018126</v>
      </c>
      <c r="E571" s="22" t="s">
        <v>307</v>
      </c>
    </row>
    <row r="572" spans="1:5" ht="15.75" x14ac:dyDescent="0.25">
      <c r="A572" s="22" t="s">
        <v>657</v>
      </c>
      <c r="B572" s="22" t="s">
        <v>342</v>
      </c>
      <c r="C572" s="52" t="s">
        <v>342</v>
      </c>
      <c r="D572" s="22">
        <v>3018128</v>
      </c>
      <c r="E572" s="22" t="s">
        <v>307</v>
      </c>
    </row>
    <row r="573" spans="1:5" ht="15.75" x14ac:dyDescent="0.25">
      <c r="A573" s="22" t="s">
        <v>658</v>
      </c>
      <c r="B573" s="22" t="s">
        <v>345</v>
      </c>
      <c r="C573" s="52" t="s">
        <v>345</v>
      </c>
      <c r="D573" s="22">
        <v>3018130</v>
      </c>
      <c r="E573" s="22" t="s">
        <v>307</v>
      </c>
    </row>
    <row r="574" spans="1:5" ht="15.75" x14ac:dyDescent="0.25">
      <c r="A574" s="22" t="s">
        <v>659</v>
      </c>
      <c r="B574" s="22" t="s">
        <v>334</v>
      </c>
      <c r="C574" s="52" t="s">
        <v>334</v>
      </c>
      <c r="D574" s="22">
        <v>3018131</v>
      </c>
      <c r="E574" s="22" t="s">
        <v>307</v>
      </c>
    </row>
    <row r="575" spans="1:5" ht="15.75" x14ac:dyDescent="0.25">
      <c r="A575" s="22" t="s">
        <v>660</v>
      </c>
      <c r="B575" s="22" t="s">
        <v>342</v>
      </c>
      <c r="C575" s="52" t="s">
        <v>342</v>
      </c>
      <c r="D575" s="22">
        <v>3018132</v>
      </c>
      <c r="E575" s="22" t="s">
        <v>307</v>
      </c>
    </row>
    <row r="576" spans="1:5" ht="15.75" x14ac:dyDescent="0.25">
      <c r="A576" s="22" t="s">
        <v>661</v>
      </c>
      <c r="B576" s="22" t="s">
        <v>334</v>
      </c>
      <c r="C576" s="52" t="s">
        <v>334</v>
      </c>
      <c r="D576" s="22">
        <v>3018134</v>
      </c>
      <c r="E576" s="22" t="s">
        <v>307</v>
      </c>
    </row>
    <row r="577" spans="1:5" ht="15.75" x14ac:dyDescent="0.25">
      <c r="A577" s="22" t="s">
        <v>662</v>
      </c>
      <c r="B577" s="22" t="s">
        <v>305</v>
      </c>
      <c r="C577" s="52" t="s">
        <v>305</v>
      </c>
      <c r="D577" s="22">
        <v>3018135</v>
      </c>
      <c r="E577" s="22" t="s">
        <v>307</v>
      </c>
    </row>
    <row r="578" spans="1:5" ht="15.75" x14ac:dyDescent="0.25">
      <c r="A578" s="22" t="s">
        <v>663</v>
      </c>
      <c r="B578" s="22" t="s">
        <v>350</v>
      </c>
      <c r="C578" s="52" t="s">
        <v>350</v>
      </c>
      <c r="D578" s="22">
        <v>3018115</v>
      </c>
      <c r="E578" s="22" t="s">
        <v>307</v>
      </c>
    </row>
    <row r="579" spans="1:5" ht="15.75" x14ac:dyDescent="0.25">
      <c r="A579" s="22" t="s">
        <v>664</v>
      </c>
      <c r="B579" s="22" t="s">
        <v>334</v>
      </c>
      <c r="C579" s="52" t="s">
        <v>334</v>
      </c>
      <c r="D579" s="22">
        <v>3018118</v>
      </c>
      <c r="E579" s="22" t="s">
        <v>307</v>
      </c>
    </row>
    <row r="580" spans="1:5" ht="15.75" x14ac:dyDescent="0.25">
      <c r="A580" s="22" t="s">
        <v>665</v>
      </c>
      <c r="B580" s="22" t="s">
        <v>345</v>
      </c>
      <c r="C580" s="52" t="s">
        <v>345</v>
      </c>
      <c r="D580" s="22">
        <v>3018136</v>
      </c>
      <c r="E580" s="22" t="s">
        <v>307</v>
      </c>
    </row>
    <row r="581" spans="1:5" ht="15.75" x14ac:dyDescent="0.25">
      <c r="A581" s="22" t="s">
        <v>666</v>
      </c>
      <c r="B581" s="22" t="s">
        <v>220</v>
      </c>
      <c r="C581" s="52" t="s">
        <v>220</v>
      </c>
      <c r="D581" s="22">
        <v>3017048</v>
      </c>
      <c r="E581" s="22" t="s">
        <v>116</v>
      </c>
    </row>
    <row r="582" spans="1:5" ht="15.75" x14ac:dyDescent="0.25">
      <c r="A582" s="22" t="s">
        <v>667</v>
      </c>
      <c r="B582" s="22" t="s">
        <v>220</v>
      </c>
      <c r="C582" s="52" t="s">
        <v>220</v>
      </c>
      <c r="D582" s="22">
        <v>3017061</v>
      </c>
      <c r="E582" s="22" t="s">
        <v>116</v>
      </c>
    </row>
    <row r="583" spans="1:5" ht="15.75" x14ac:dyDescent="0.25">
      <c r="A583" s="22" t="s">
        <v>669</v>
      </c>
      <c r="B583" s="22" t="s">
        <v>668</v>
      </c>
      <c r="C583" s="52" t="s">
        <v>2001</v>
      </c>
      <c r="D583" s="22">
        <v>3017062</v>
      </c>
      <c r="E583" s="22" t="s">
        <v>116</v>
      </c>
    </row>
    <row r="584" spans="1:5" ht="15.75" x14ac:dyDescent="0.25">
      <c r="A584" s="22" t="s">
        <v>670</v>
      </c>
      <c r="B584" s="22" t="s">
        <v>114</v>
      </c>
      <c r="C584" s="52" t="s">
        <v>114</v>
      </c>
      <c r="D584" s="22">
        <v>3017063</v>
      </c>
      <c r="E584" s="22" t="s">
        <v>116</v>
      </c>
    </row>
    <row r="585" spans="1:5" ht="15.75" x14ac:dyDescent="0.25">
      <c r="A585" s="22" t="s">
        <v>671</v>
      </c>
      <c r="B585" s="22" t="s">
        <v>223</v>
      </c>
      <c r="C585" s="52" t="s">
        <v>228</v>
      </c>
      <c r="D585" s="22">
        <v>3017065</v>
      </c>
      <c r="E585" s="22" t="s">
        <v>116</v>
      </c>
    </row>
    <row r="586" spans="1:5" ht="15.75" x14ac:dyDescent="0.25">
      <c r="A586" s="22" t="s">
        <v>672</v>
      </c>
      <c r="B586" s="22" t="s">
        <v>242</v>
      </c>
      <c r="C586" s="52" t="s">
        <v>242</v>
      </c>
      <c r="D586" s="22">
        <v>3017066</v>
      </c>
      <c r="E586" s="22" t="s">
        <v>116</v>
      </c>
    </row>
    <row r="587" spans="1:5" ht="15.75" x14ac:dyDescent="0.25">
      <c r="A587" s="22" t="s">
        <v>673</v>
      </c>
      <c r="B587" s="22" t="s">
        <v>565</v>
      </c>
      <c r="C587" s="52" t="s">
        <v>565</v>
      </c>
      <c r="D587" s="22">
        <v>3017067</v>
      </c>
      <c r="E587" s="22" t="s">
        <v>116</v>
      </c>
    </row>
    <row r="588" spans="1:5" ht="15.75" x14ac:dyDescent="0.25">
      <c r="A588" s="22" t="s">
        <v>674</v>
      </c>
      <c r="B588" s="22" t="s">
        <v>233</v>
      </c>
      <c r="C588" s="52" t="s">
        <v>233</v>
      </c>
      <c r="D588" s="22">
        <v>3017069</v>
      </c>
      <c r="E588" s="22" t="s">
        <v>116</v>
      </c>
    </row>
    <row r="589" spans="1:5" ht="15.75" x14ac:dyDescent="0.25">
      <c r="A589" s="22" t="s">
        <v>675</v>
      </c>
      <c r="B589" s="22" t="s">
        <v>223</v>
      </c>
      <c r="C589" s="52" t="s">
        <v>228</v>
      </c>
      <c r="D589" s="22">
        <v>3017070</v>
      </c>
      <c r="E589" s="22" t="s">
        <v>116</v>
      </c>
    </row>
    <row r="590" spans="1:5" ht="15.75" x14ac:dyDescent="0.25">
      <c r="A590" s="22" t="s">
        <v>677</v>
      </c>
      <c r="B590" s="22" t="s">
        <v>676</v>
      </c>
      <c r="C590" s="52" t="s">
        <v>676</v>
      </c>
      <c r="D590" s="22">
        <v>3017071</v>
      </c>
      <c r="E590" s="22" t="s">
        <v>116</v>
      </c>
    </row>
    <row r="591" spans="1:5" ht="15.75" x14ac:dyDescent="0.25">
      <c r="A591" s="22" t="s">
        <v>678</v>
      </c>
      <c r="B591" s="22" t="s">
        <v>233</v>
      </c>
      <c r="C591" s="52" t="s">
        <v>233</v>
      </c>
      <c r="D591" s="22">
        <v>3017056</v>
      </c>
      <c r="E591" s="22" t="s">
        <v>116</v>
      </c>
    </row>
    <row r="592" spans="1:5" ht="15.75" x14ac:dyDescent="0.25">
      <c r="A592" s="22" t="s">
        <v>679</v>
      </c>
      <c r="B592" s="22" t="s">
        <v>676</v>
      </c>
      <c r="C592" s="52" t="s">
        <v>676</v>
      </c>
      <c r="D592" s="22">
        <v>3017073</v>
      </c>
      <c r="E592" s="22" t="s">
        <v>116</v>
      </c>
    </row>
    <row r="593" spans="1:5" ht="15.75" x14ac:dyDescent="0.25">
      <c r="A593" s="22" t="s">
        <v>681</v>
      </c>
      <c r="B593" s="22" t="s">
        <v>680</v>
      </c>
      <c r="C593" s="52" t="s">
        <v>680</v>
      </c>
      <c r="D593" s="22">
        <v>3017074</v>
      </c>
      <c r="E593" s="22" t="s">
        <v>116</v>
      </c>
    </row>
    <row r="594" spans="1:5" ht="15.75" x14ac:dyDescent="0.25">
      <c r="A594" s="22" t="s">
        <v>682</v>
      </c>
      <c r="B594" s="22" t="s">
        <v>226</v>
      </c>
      <c r="C594" s="52" t="s">
        <v>737</v>
      </c>
      <c r="D594" s="22">
        <v>3017075</v>
      </c>
      <c r="E594" s="22" t="s">
        <v>116</v>
      </c>
    </row>
    <row r="595" spans="1:5" ht="15.75" x14ac:dyDescent="0.25">
      <c r="A595" s="22" t="s">
        <v>683</v>
      </c>
      <c r="B595" s="22" t="s">
        <v>680</v>
      </c>
      <c r="C595" s="52" t="s">
        <v>680</v>
      </c>
      <c r="D595" s="22">
        <v>3017076</v>
      </c>
      <c r="E595" s="22" t="s">
        <v>116</v>
      </c>
    </row>
    <row r="596" spans="1:5" ht="15.75" x14ac:dyDescent="0.25">
      <c r="A596" s="22" t="s">
        <v>684</v>
      </c>
      <c r="B596" s="22" t="s">
        <v>336</v>
      </c>
      <c r="C596" s="52" t="s">
        <v>336</v>
      </c>
      <c r="D596" s="22">
        <v>3018019</v>
      </c>
      <c r="E596" s="22" t="s">
        <v>307</v>
      </c>
    </row>
    <row r="597" spans="1:5" ht="15.75" x14ac:dyDescent="0.25">
      <c r="A597" s="22" t="s">
        <v>685</v>
      </c>
      <c r="B597" s="22" t="s">
        <v>334</v>
      </c>
      <c r="C597" s="52" t="s">
        <v>334</v>
      </c>
      <c r="D597" s="22">
        <v>3018020</v>
      </c>
      <c r="E597" s="22" t="s">
        <v>307</v>
      </c>
    </row>
    <row r="598" spans="1:5" ht="15.75" x14ac:dyDescent="0.25">
      <c r="A598" s="22" t="s">
        <v>686</v>
      </c>
      <c r="B598" s="22" t="s">
        <v>342</v>
      </c>
      <c r="C598" s="52" t="s">
        <v>342</v>
      </c>
      <c r="D598" s="22">
        <v>3018021</v>
      </c>
      <c r="E598" s="22" t="s">
        <v>307</v>
      </c>
    </row>
    <row r="599" spans="1:5" ht="15.75" x14ac:dyDescent="0.25">
      <c r="A599" s="22" t="s">
        <v>687</v>
      </c>
      <c r="B599" s="22" t="s">
        <v>308</v>
      </c>
      <c r="C599" s="52" t="s">
        <v>308</v>
      </c>
      <c r="D599" s="22">
        <v>3018022</v>
      </c>
      <c r="E599" s="22" t="s">
        <v>307</v>
      </c>
    </row>
    <row r="600" spans="1:5" ht="15.75" x14ac:dyDescent="0.25">
      <c r="A600" s="22" t="s">
        <v>688</v>
      </c>
      <c r="B600" s="22" t="s">
        <v>305</v>
      </c>
      <c r="C600" s="52" t="s">
        <v>305</v>
      </c>
      <c r="D600" s="22">
        <v>3018014</v>
      </c>
      <c r="E600" s="22" t="s">
        <v>307</v>
      </c>
    </row>
    <row r="601" spans="1:5" ht="15.75" x14ac:dyDescent="0.25">
      <c r="A601" s="22" t="s">
        <v>689</v>
      </c>
      <c r="B601" s="22" t="s">
        <v>334</v>
      </c>
      <c r="C601" s="52" t="s">
        <v>334</v>
      </c>
      <c r="D601" s="22">
        <v>3018028</v>
      </c>
      <c r="E601" s="22" t="s">
        <v>307</v>
      </c>
    </row>
    <row r="602" spans="1:5" ht="15.75" x14ac:dyDescent="0.25">
      <c r="A602" s="22" t="s">
        <v>690</v>
      </c>
      <c r="B602" s="22" t="s">
        <v>334</v>
      </c>
      <c r="C602" s="52" t="s">
        <v>334</v>
      </c>
      <c r="D602" s="22">
        <v>3018029</v>
      </c>
      <c r="E602" s="22" t="s">
        <v>307</v>
      </c>
    </row>
    <row r="603" spans="1:5" ht="15.75" x14ac:dyDescent="0.25">
      <c r="A603" s="22" t="s">
        <v>691</v>
      </c>
      <c r="B603" s="22" t="s">
        <v>305</v>
      </c>
      <c r="C603" s="52" t="s">
        <v>305</v>
      </c>
      <c r="D603" s="22">
        <v>3018030</v>
      </c>
      <c r="E603" s="22" t="s">
        <v>307</v>
      </c>
    </row>
    <row r="604" spans="1:5" ht="15.75" x14ac:dyDescent="0.25">
      <c r="A604" s="22" t="s">
        <v>692</v>
      </c>
      <c r="B604" s="22" t="s">
        <v>334</v>
      </c>
      <c r="C604" s="52" t="s">
        <v>334</v>
      </c>
      <c r="D604" s="22">
        <v>3018031</v>
      </c>
      <c r="E604" s="22" t="s">
        <v>307</v>
      </c>
    </row>
    <row r="605" spans="1:5" ht="15.75" x14ac:dyDescent="0.25">
      <c r="A605" s="22" t="s">
        <v>693</v>
      </c>
      <c r="B605" s="22" t="s">
        <v>350</v>
      </c>
      <c r="C605" s="52" t="s">
        <v>350</v>
      </c>
      <c r="D605" s="22">
        <v>3018032</v>
      </c>
      <c r="E605" s="22" t="s">
        <v>307</v>
      </c>
    </row>
    <row r="606" spans="1:5" ht="15.75" x14ac:dyDescent="0.25">
      <c r="A606" s="22" t="s">
        <v>694</v>
      </c>
      <c r="B606" s="22" t="s">
        <v>350</v>
      </c>
      <c r="C606" s="52" t="s">
        <v>350</v>
      </c>
      <c r="D606" s="22">
        <v>3018033</v>
      </c>
      <c r="E606" s="22" t="s">
        <v>307</v>
      </c>
    </row>
    <row r="607" spans="1:5" ht="15.75" x14ac:dyDescent="0.25">
      <c r="A607" s="22" t="s">
        <v>695</v>
      </c>
      <c r="B607" s="22" t="s">
        <v>336</v>
      </c>
      <c r="C607" s="52" t="s">
        <v>336</v>
      </c>
      <c r="D607" s="22">
        <v>3018034</v>
      </c>
      <c r="E607" s="22" t="s">
        <v>307</v>
      </c>
    </row>
    <row r="608" spans="1:5" ht="15.75" x14ac:dyDescent="0.25">
      <c r="A608" s="22" t="s">
        <v>696</v>
      </c>
      <c r="B608" s="22" t="s">
        <v>450</v>
      </c>
      <c r="C608" s="52" t="s">
        <v>450</v>
      </c>
      <c r="D608" s="22">
        <v>3018035</v>
      </c>
      <c r="E608" s="22" t="s">
        <v>307</v>
      </c>
    </row>
    <row r="609" spans="1:5" ht="15.75" x14ac:dyDescent="0.25">
      <c r="A609" s="22" t="s">
        <v>697</v>
      </c>
      <c r="B609" s="22" t="s">
        <v>334</v>
      </c>
      <c r="C609" s="52" t="s">
        <v>334</v>
      </c>
      <c r="D609" s="22">
        <v>3018036</v>
      </c>
      <c r="E609" s="22" t="s">
        <v>307</v>
      </c>
    </row>
    <row r="610" spans="1:5" ht="15.75" x14ac:dyDescent="0.25">
      <c r="A610" s="22" t="s">
        <v>698</v>
      </c>
      <c r="B610" s="22" t="s">
        <v>350</v>
      </c>
      <c r="C610" s="52" t="s">
        <v>350</v>
      </c>
      <c r="D610" s="22">
        <v>3018037</v>
      </c>
      <c r="E610" s="22" t="s">
        <v>307</v>
      </c>
    </row>
    <row r="611" spans="1:5" ht="15.75" x14ac:dyDescent="0.25">
      <c r="A611" s="22" t="s">
        <v>699</v>
      </c>
      <c r="B611" s="22" t="s">
        <v>350</v>
      </c>
      <c r="C611" s="52" t="s">
        <v>350</v>
      </c>
      <c r="D611" s="22">
        <v>3018038</v>
      </c>
      <c r="E611" s="22" t="s">
        <v>307</v>
      </c>
    </row>
    <row r="612" spans="1:5" ht="15.75" x14ac:dyDescent="0.25">
      <c r="A612" s="22" t="s">
        <v>700</v>
      </c>
      <c r="B612" s="22" t="s">
        <v>345</v>
      </c>
      <c r="C612" s="52" t="s">
        <v>345</v>
      </c>
      <c r="D612" s="22">
        <v>3018040</v>
      </c>
      <c r="E612" s="22" t="s">
        <v>307</v>
      </c>
    </row>
    <row r="613" spans="1:5" ht="15.75" x14ac:dyDescent="0.25">
      <c r="A613" s="22" t="s">
        <v>701</v>
      </c>
      <c r="B613" s="22" t="s">
        <v>305</v>
      </c>
      <c r="C613" s="52" t="s">
        <v>305</v>
      </c>
      <c r="D613" s="22">
        <v>3018041</v>
      </c>
      <c r="E613" s="22" t="s">
        <v>307</v>
      </c>
    </row>
    <row r="614" spans="1:5" ht="15.75" x14ac:dyDescent="0.25">
      <c r="A614" s="22" t="s">
        <v>702</v>
      </c>
      <c r="B614" s="22" t="s">
        <v>342</v>
      </c>
      <c r="C614" s="52" t="s">
        <v>342</v>
      </c>
      <c r="D614" s="22">
        <v>3018042</v>
      </c>
      <c r="E614" s="22" t="s">
        <v>307</v>
      </c>
    </row>
    <row r="615" spans="1:5" ht="15.75" x14ac:dyDescent="0.25">
      <c r="A615" s="22" t="s">
        <v>703</v>
      </c>
      <c r="B615" s="22" t="s">
        <v>345</v>
      </c>
      <c r="C615" s="52" t="s">
        <v>345</v>
      </c>
      <c r="D615" s="22">
        <v>3018045</v>
      </c>
      <c r="E615" s="22" t="s">
        <v>307</v>
      </c>
    </row>
    <row r="616" spans="1:5" ht="15.75" x14ac:dyDescent="0.25">
      <c r="A616" s="22" t="s">
        <v>704</v>
      </c>
      <c r="B616" s="22" t="s">
        <v>305</v>
      </c>
      <c r="C616" s="52" t="s">
        <v>305</v>
      </c>
      <c r="D616" s="22">
        <v>3018046</v>
      </c>
      <c r="E616" s="22" t="s">
        <v>307</v>
      </c>
    </row>
    <row r="617" spans="1:5" ht="15.75" x14ac:dyDescent="0.25">
      <c r="A617" s="22" t="s">
        <v>705</v>
      </c>
      <c r="B617" s="22" t="s">
        <v>350</v>
      </c>
      <c r="C617" s="52" t="s">
        <v>350</v>
      </c>
      <c r="D617" s="22">
        <v>3018047</v>
      </c>
      <c r="E617" s="22" t="s">
        <v>307</v>
      </c>
    </row>
    <row r="618" spans="1:5" ht="15.75" x14ac:dyDescent="0.25">
      <c r="A618" s="22" t="s">
        <v>706</v>
      </c>
      <c r="B618" s="22" t="s">
        <v>338</v>
      </c>
      <c r="C618" s="52" t="s">
        <v>338</v>
      </c>
      <c r="D618" s="22">
        <v>3018048</v>
      </c>
      <c r="E618" s="22" t="s">
        <v>307</v>
      </c>
    </row>
    <row r="619" spans="1:5" ht="15.75" x14ac:dyDescent="0.25">
      <c r="A619" s="22" t="s">
        <v>707</v>
      </c>
      <c r="B619" s="22" t="s">
        <v>334</v>
      </c>
      <c r="C619" s="52" t="s">
        <v>334</v>
      </c>
      <c r="D619" s="22">
        <v>3018049</v>
      </c>
      <c r="E619" s="22" t="s">
        <v>307</v>
      </c>
    </row>
    <row r="620" spans="1:5" ht="15.75" x14ac:dyDescent="0.25">
      <c r="A620" s="22" t="s">
        <v>708</v>
      </c>
      <c r="B620" s="22" t="s">
        <v>345</v>
      </c>
      <c r="C620" s="52" t="s">
        <v>345</v>
      </c>
      <c r="D620" s="22">
        <v>3018039</v>
      </c>
      <c r="E620" s="22" t="s">
        <v>307</v>
      </c>
    </row>
    <row r="621" spans="1:5" ht="15.75" x14ac:dyDescent="0.25">
      <c r="A621" s="22" t="s">
        <v>709</v>
      </c>
      <c r="B621" s="22" t="s">
        <v>345</v>
      </c>
      <c r="C621" s="52" t="s">
        <v>345</v>
      </c>
      <c r="D621" s="22">
        <v>3018050</v>
      </c>
      <c r="E621" s="22" t="s">
        <v>307</v>
      </c>
    </row>
    <row r="622" spans="1:5" ht="15.75" x14ac:dyDescent="0.25">
      <c r="A622" s="22" t="s">
        <v>710</v>
      </c>
      <c r="B622" s="22" t="s">
        <v>350</v>
      </c>
      <c r="C622" s="52" t="s">
        <v>350</v>
      </c>
      <c r="D622" s="22">
        <v>3018051</v>
      </c>
      <c r="E622" s="22" t="s">
        <v>307</v>
      </c>
    </row>
    <row r="623" spans="1:5" ht="15.75" x14ac:dyDescent="0.25">
      <c r="A623" s="22" t="s">
        <v>711</v>
      </c>
      <c r="B623" s="22" t="s">
        <v>345</v>
      </c>
      <c r="C623" s="52" t="s">
        <v>345</v>
      </c>
      <c r="D623" s="22">
        <v>3018052</v>
      </c>
      <c r="E623" s="22" t="s">
        <v>307</v>
      </c>
    </row>
    <row r="624" spans="1:5" ht="15.75" x14ac:dyDescent="0.25">
      <c r="A624" s="22" t="s">
        <v>712</v>
      </c>
      <c r="B624" s="22" t="s">
        <v>338</v>
      </c>
      <c r="C624" s="52" t="s">
        <v>338</v>
      </c>
      <c r="D624" s="22">
        <v>3018053</v>
      </c>
      <c r="E624" s="22" t="s">
        <v>307</v>
      </c>
    </row>
    <row r="625" spans="1:5" ht="15.75" x14ac:dyDescent="0.25">
      <c r="A625" s="22" t="s">
        <v>713</v>
      </c>
      <c r="B625" s="22" t="s">
        <v>350</v>
      </c>
      <c r="C625" s="52" t="s">
        <v>350</v>
      </c>
      <c r="D625" s="22">
        <v>3018054</v>
      </c>
      <c r="E625" s="22" t="s">
        <v>307</v>
      </c>
    </row>
    <row r="626" spans="1:5" ht="15.75" x14ac:dyDescent="0.25">
      <c r="A626" s="22" t="s">
        <v>714</v>
      </c>
      <c r="B626" s="22" t="s">
        <v>350</v>
      </c>
      <c r="C626" s="52" t="s">
        <v>350</v>
      </c>
      <c r="D626" s="22">
        <v>3018057</v>
      </c>
      <c r="E626" s="22" t="s">
        <v>307</v>
      </c>
    </row>
    <row r="627" spans="1:5" ht="15.75" x14ac:dyDescent="0.25">
      <c r="A627" s="22" t="s">
        <v>715</v>
      </c>
      <c r="B627" s="22" t="s">
        <v>338</v>
      </c>
      <c r="C627" s="52" t="s">
        <v>338</v>
      </c>
      <c r="D627" s="22">
        <v>3018058</v>
      </c>
      <c r="E627" s="22" t="s">
        <v>307</v>
      </c>
    </row>
    <row r="628" spans="1:5" ht="15.75" x14ac:dyDescent="0.25">
      <c r="A628" s="22" t="s">
        <v>716</v>
      </c>
      <c r="B628" s="22" t="s">
        <v>345</v>
      </c>
      <c r="C628" s="52" t="s">
        <v>345</v>
      </c>
      <c r="D628" s="22">
        <v>3018109</v>
      </c>
      <c r="E628" s="22" t="s">
        <v>307</v>
      </c>
    </row>
    <row r="629" spans="1:5" ht="15.75" x14ac:dyDescent="0.25">
      <c r="A629" s="22" t="s">
        <v>717</v>
      </c>
      <c r="B629" s="22" t="s">
        <v>305</v>
      </c>
      <c r="C629" s="52" t="s">
        <v>305</v>
      </c>
      <c r="D629" s="22">
        <v>3018061</v>
      </c>
      <c r="E629" s="22" t="s">
        <v>307</v>
      </c>
    </row>
    <row r="630" spans="1:5" ht="15.75" x14ac:dyDescent="0.25">
      <c r="A630" s="22" t="s">
        <v>718</v>
      </c>
      <c r="B630" s="22" t="s">
        <v>308</v>
      </c>
      <c r="C630" s="52" t="s">
        <v>308</v>
      </c>
      <c r="D630" s="22">
        <v>3018062</v>
      </c>
      <c r="E630" s="22" t="s">
        <v>307</v>
      </c>
    </row>
    <row r="631" spans="1:5" ht="15.75" x14ac:dyDescent="0.25">
      <c r="A631" s="22" t="s">
        <v>719</v>
      </c>
      <c r="B631" s="22" t="s">
        <v>338</v>
      </c>
      <c r="C631" s="52" t="s">
        <v>338</v>
      </c>
      <c r="D631" s="22">
        <v>3018063</v>
      </c>
      <c r="E631" s="22" t="s">
        <v>307</v>
      </c>
    </row>
    <row r="632" spans="1:5" ht="15.75" x14ac:dyDescent="0.25">
      <c r="A632" s="22" t="s">
        <v>720</v>
      </c>
      <c r="B632" s="22" t="s">
        <v>350</v>
      </c>
      <c r="C632" s="52" t="s">
        <v>350</v>
      </c>
      <c r="D632" s="22">
        <v>3018064</v>
      </c>
      <c r="E632" s="22" t="s">
        <v>307</v>
      </c>
    </row>
    <row r="633" spans="1:5" ht="15.75" x14ac:dyDescent="0.25">
      <c r="A633" s="22" t="s">
        <v>721</v>
      </c>
      <c r="B633" s="22" t="s">
        <v>308</v>
      </c>
      <c r="C633" s="52" t="s">
        <v>308</v>
      </c>
      <c r="D633" s="22">
        <v>3018065</v>
      </c>
      <c r="E633" s="22" t="s">
        <v>307</v>
      </c>
    </row>
    <row r="634" spans="1:5" ht="15.75" x14ac:dyDescent="0.25">
      <c r="A634" s="22" t="s">
        <v>722</v>
      </c>
      <c r="B634" s="22" t="s">
        <v>308</v>
      </c>
      <c r="C634" s="52" t="s">
        <v>308</v>
      </c>
      <c r="D634" s="22">
        <v>3018066</v>
      </c>
      <c r="E634" s="22" t="s">
        <v>307</v>
      </c>
    </row>
    <row r="635" spans="1:5" ht="15.75" x14ac:dyDescent="0.25">
      <c r="A635" s="22" t="s">
        <v>723</v>
      </c>
      <c r="B635" s="22" t="s">
        <v>308</v>
      </c>
      <c r="C635" s="52" t="s">
        <v>308</v>
      </c>
      <c r="D635" s="22">
        <v>3018067</v>
      </c>
      <c r="E635" s="22" t="s">
        <v>307</v>
      </c>
    </row>
    <row r="636" spans="1:5" ht="15.75" x14ac:dyDescent="0.25">
      <c r="A636" s="22" t="s">
        <v>724</v>
      </c>
      <c r="B636" s="22" t="s">
        <v>450</v>
      </c>
      <c r="C636" s="52" t="s">
        <v>450</v>
      </c>
      <c r="D636" s="22">
        <v>3018068</v>
      </c>
      <c r="E636" s="22" t="s">
        <v>307</v>
      </c>
    </row>
    <row r="637" spans="1:5" ht="15.75" x14ac:dyDescent="0.25">
      <c r="A637" s="22" t="s">
        <v>725</v>
      </c>
      <c r="B637" s="22" t="s">
        <v>450</v>
      </c>
      <c r="C637" s="52" t="s">
        <v>450</v>
      </c>
      <c r="D637" s="22">
        <v>3018069</v>
      </c>
      <c r="E637" s="22" t="s">
        <v>307</v>
      </c>
    </row>
    <row r="638" spans="1:5" ht="15.75" x14ac:dyDescent="0.25">
      <c r="A638" s="22" t="s">
        <v>726</v>
      </c>
      <c r="B638" s="22" t="s">
        <v>338</v>
      </c>
      <c r="C638" s="52" t="s">
        <v>338</v>
      </c>
      <c r="D638" s="22">
        <v>3018071</v>
      </c>
      <c r="E638" s="22" t="s">
        <v>307</v>
      </c>
    </row>
    <row r="639" spans="1:5" ht="15.75" x14ac:dyDescent="0.25">
      <c r="A639" s="22" t="s">
        <v>727</v>
      </c>
      <c r="B639" s="22" t="s">
        <v>336</v>
      </c>
      <c r="C639" s="52" t="s">
        <v>336</v>
      </c>
      <c r="D639" s="22">
        <v>3018072</v>
      </c>
      <c r="E639" s="22" t="s">
        <v>307</v>
      </c>
    </row>
    <row r="640" spans="1:5" ht="15.75" x14ac:dyDescent="0.25">
      <c r="A640" s="22" t="s">
        <v>728</v>
      </c>
      <c r="B640" s="22" t="s">
        <v>242</v>
      </c>
      <c r="C640" s="52" t="s">
        <v>242</v>
      </c>
      <c r="D640" s="22">
        <v>3017052</v>
      </c>
      <c r="E640" s="22" t="s">
        <v>116</v>
      </c>
    </row>
    <row r="641" spans="1:5" ht="15.75" x14ac:dyDescent="0.25">
      <c r="A641" s="22" t="s">
        <v>729</v>
      </c>
      <c r="B641" s="22" t="s">
        <v>220</v>
      </c>
      <c r="C641" s="52" t="s">
        <v>220</v>
      </c>
      <c r="D641" s="22">
        <v>3017057</v>
      </c>
      <c r="E641" s="22" t="s">
        <v>116</v>
      </c>
    </row>
    <row r="642" spans="1:5" ht="15.75" x14ac:dyDescent="0.25">
      <c r="A642" s="22" t="s">
        <v>730</v>
      </c>
      <c r="B642" s="22" t="s">
        <v>565</v>
      </c>
      <c r="C642" s="52" t="s">
        <v>565</v>
      </c>
      <c r="D642" s="22">
        <v>3017077</v>
      </c>
      <c r="E642" s="22" t="s">
        <v>116</v>
      </c>
    </row>
    <row r="643" spans="1:5" ht="15.75" x14ac:dyDescent="0.25">
      <c r="A643" s="22" t="s">
        <v>731</v>
      </c>
      <c r="B643" s="22" t="s">
        <v>245</v>
      </c>
      <c r="C643" s="52" t="s">
        <v>245</v>
      </c>
      <c r="D643" s="22">
        <v>3017078</v>
      </c>
      <c r="E643" s="22" t="s">
        <v>116</v>
      </c>
    </row>
    <row r="644" spans="1:5" ht="15.75" x14ac:dyDescent="0.25">
      <c r="A644" s="22" t="s">
        <v>732</v>
      </c>
      <c r="B644" s="22" t="s">
        <v>223</v>
      </c>
      <c r="C644" s="52" t="s">
        <v>228</v>
      </c>
      <c r="D644" s="22">
        <v>3017079</v>
      </c>
      <c r="E644" s="22" t="s">
        <v>116</v>
      </c>
    </row>
    <row r="645" spans="1:5" ht="15.75" x14ac:dyDescent="0.25">
      <c r="A645" s="22" t="s">
        <v>733</v>
      </c>
      <c r="B645" s="22" t="s">
        <v>676</v>
      </c>
      <c r="C645" s="52" t="s">
        <v>676</v>
      </c>
      <c r="D645" s="22">
        <v>3017080</v>
      </c>
      <c r="E645" s="22" t="s">
        <v>116</v>
      </c>
    </row>
    <row r="646" spans="1:5" ht="15.75" x14ac:dyDescent="0.25">
      <c r="A646" s="22" t="s">
        <v>734</v>
      </c>
      <c r="B646" s="22" t="s">
        <v>233</v>
      </c>
      <c r="C646" s="52" t="s">
        <v>233</v>
      </c>
      <c r="D646" s="22">
        <v>3017081</v>
      </c>
      <c r="E646" s="22" t="s">
        <v>116</v>
      </c>
    </row>
    <row r="647" spans="1:5" ht="15.75" x14ac:dyDescent="0.25">
      <c r="A647" s="22" t="s">
        <v>735</v>
      </c>
      <c r="B647" s="22" t="s">
        <v>233</v>
      </c>
      <c r="C647" s="52" t="s">
        <v>233</v>
      </c>
      <c r="D647" s="22">
        <v>3017059</v>
      </c>
      <c r="E647" s="22" t="s">
        <v>116</v>
      </c>
    </row>
    <row r="648" spans="1:5" ht="15.75" x14ac:dyDescent="0.25">
      <c r="A648" s="22" t="s">
        <v>736</v>
      </c>
      <c r="B648" s="22" t="s">
        <v>242</v>
      </c>
      <c r="C648" s="52" t="s">
        <v>242</v>
      </c>
      <c r="D648" s="22">
        <v>3017060</v>
      </c>
      <c r="E648" s="22" t="s">
        <v>116</v>
      </c>
    </row>
    <row r="649" spans="1:5" ht="15.75" x14ac:dyDescent="0.25">
      <c r="A649" s="22" t="s">
        <v>738</v>
      </c>
      <c r="B649" s="22" t="s">
        <v>737</v>
      </c>
      <c r="C649" s="52" t="s">
        <v>668</v>
      </c>
      <c r="D649" s="22">
        <v>3017082</v>
      </c>
      <c r="E649" s="22" t="s">
        <v>116</v>
      </c>
    </row>
    <row r="650" spans="1:5" ht="15.75" x14ac:dyDescent="0.25">
      <c r="A650" s="22" t="s">
        <v>739</v>
      </c>
      <c r="B650" s="22" t="s">
        <v>114</v>
      </c>
      <c r="C650" s="52" t="s">
        <v>114</v>
      </c>
      <c r="D650" s="22">
        <v>3017083</v>
      </c>
      <c r="E650" s="22" t="s">
        <v>116</v>
      </c>
    </row>
    <row r="651" spans="1:5" ht="15.75" x14ac:dyDescent="0.25">
      <c r="A651" s="22" t="s">
        <v>740</v>
      </c>
      <c r="B651" s="22" t="s">
        <v>226</v>
      </c>
      <c r="C651" s="52" t="s">
        <v>737</v>
      </c>
      <c r="D651" s="22">
        <v>3017084</v>
      </c>
      <c r="E651" s="22" t="s">
        <v>116</v>
      </c>
    </row>
    <row r="652" spans="1:5" ht="15.75" x14ac:dyDescent="0.25">
      <c r="A652" s="22" t="s">
        <v>741</v>
      </c>
      <c r="B652" s="22" t="s">
        <v>737</v>
      </c>
      <c r="C652" s="52" t="s">
        <v>668</v>
      </c>
      <c r="D652" s="22">
        <v>3017087</v>
      </c>
      <c r="E652" s="22" t="s">
        <v>116</v>
      </c>
    </row>
    <row r="653" spans="1:5" ht="15.75" x14ac:dyDescent="0.25">
      <c r="A653" s="22" t="s">
        <v>742</v>
      </c>
      <c r="B653" s="22" t="s">
        <v>676</v>
      </c>
      <c r="C653" s="52" t="s">
        <v>676</v>
      </c>
      <c r="D653" s="22">
        <v>3017088</v>
      </c>
      <c r="E653" s="22" t="s">
        <v>116</v>
      </c>
    </row>
    <row r="654" spans="1:5" ht="15.75" x14ac:dyDescent="0.25">
      <c r="A654" s="22" t="s">
        <v>743</v>
      </c>
      <c r="B654" s="22" t="s">
        <v>680</v>
      </c>
      <c r="C654" s="52" t="s">
        <v>680</v>
      </c>
      <c r="D654" s="22">
        <v>3017089</v>
      </c>
      <c r="E654" s="22" t="s">
        <v>116</v>
      </c>
    </row>
    <row r="655" spans="1:5" ht="15.75" x14ac:dyDescent="0.25">
      <c r="A655" s="22" t="s">
        <v>744</v>
      </c>
      <c r="B655" s="22" t="s">
        <v>226</v>
      </c>
      <c r="C655" s="52" t="s">
        <v>737</v>
      </c>
      <c r="D655" s="22">
        <v>3017090</v>
      </c>
      <c r="E655" s="22" t="s">
        <v>116</v>
      </c>
    </row>
    <row r="656" spans="1:5" ht="15.75" x14ac:dyDescent="0.25">
      <c r="A656" s="22" t="s">
        <v>745</v>
      </c>
      <c r="B656" s="22" t="s">
        <v>565</v>
      </c>
      <c r="C656" s="52" t="s">
        <v>565</v>
      </c>
      <c r="D656" s="22">
        <v>3017092</v>
      </c>
      <c r="E656" s="22" t="s">
        <v>116</v>
      </c>
    </row>
    <row r="657" spans="1:5" ht="15.75" x14ac:dyDescent="0.25">
      <c r="A657" s="22" t="s">
        <v>746</v>
      </c>
      <c r="B657" s="22" t="s">
        <v>228</v>
      </c>
      <c r="C657" s="52" t="s">
        <v>226</v>
      </c>
      <c r="D657" s="22">
        <v>3017094</v>
      </c>
      <c r="E657" s="22" t="s">
        <v>116</v>
      </c>
    </row>
    <row r="658" spans="1:5" ht="15.75" x14ac:dyDescent="0.25">
      <c r="A658" s="22" t="s">
        <v>747</v>
      </c>
      <c r="B658" s="22" t="s">
        <v>228</v>
      </c>
      <c r="C658" s="52" t="s">
        <v>226</v>
      </c>
      <c r="D658" s="22">
        <v>3017095</v>
      </c>
      <c r="E658" s="22" t="s">
        <v>116</v>
      </c>
    </row>
    <row r="659" spans="1:5" ht="15.75" x14ac:dyDescent="0.25">
      <c r="A659" s="22" t="s">
        <v>748</v>
      </c>
      <c r="B659" s="22" t="s">
        <v>226</v>
      </c>
      <c r="C659" s="52" t="s">
        <v>737</v>
      </c>
      <c r="D659" s="22">
        <v>3017096</v>
      </c>
      <c r="E659" s="22" t="s">
        <v>116</v>
      </c>
    </row>
    <row r="660" spans="1:5" ht="15.75" x14ac:dyDescent="0.25">
      <c r="A660" s="22" t="s">
        <v>749</v>
      </c>
      <c r="B660" s="22" t="s">
        <v>228</v>
      </c>
      <c r="C660" s="52" t="s">
        <v>226</v>
      </c>
      <c r="D660" s="22">
        <v>3017100</v>
      </c>
      <c r="E660" s="22" t="s">
        <v>116</v>
      </c>
    </row>
    <row r="661" spans="1:5" ht="15.75" x14ac:dyDescent="0.25">
      <c r="A661" s="22" t="s">
        <v>750</v>
      </c>
      <c r="B661" s="22" t="s">
        <v>114</v>
      </c>
      <c r="C661" s="52" t="s">
        <v>114</v>
      </c>
      <c r="D661" s="22">
        <v>3017101</v>
      </c>
      <c r="E661" s="22" t="s">
        <v>116</v>
      </c>
    </row>
    <row r="662" spans="1:5" ht="15.75" x14ac:dyDescent="0.25">
      <c r="A662" s="22" t="s">
        <v>751</v>
      </c>
      <c r="B662" s="22" t="s">
        <v>680</v>
      </c>
      <c r="C662" s="52" t="s">
        <v>680</v>
      </c>
      <c r="D662" s="22">
        <v>3017164</v>
      </c>
      <c r="E662" s="22" t="s">
        <v>116</v>
      </c>
    </row>
    <row r="663" spans="1:5" ht="15.75" x14ac:dyDescent="0.25">
      <c r="A663" s="22" t="s">
        <v>752</v>
      </c>
      <c r="B663" s="22" t="s">
        <v>220</v>
      </c>
      <c r="C663" s="52" t="s">
        <v>220</v>
      </c>
      <c r="D663" s="22">
        <v>3017165</v>
      </c>
      <c r="E663" s="22" t="s">
        <v>116</v>
      </c>
    </row>
    <row r="664" spans="1:5" ht="15.75" x14ac:dyDescent="0.25">
      <c r="A664" s="22" t="s">
        <v>753</v>
      </c>
      <c r="B664" s="22" t="s">
        <v>233</v>
      </c>
      <c r="C664" s="52" t="s">
        <v>233</v>
      </c>
      <c r="D664" s="22">
        <v>3017166</v>
      </c>
      <c r="E664" s="22" t="s">
        <v>116</v>
      </c>
    </row>
    <row r="665" spans="1:5" ht="15.75" x14ac:dyDescent="0.25">
      <c r="A665" s="22" t="s">
        <v>754</v>
      </c>
      <c r="B665" s="22" t="s">
        <v>220</v>
      </c>
      <c r="C665" s="52" t="s">
        <v>220</v>
      </c>
      <c r="D665" s="22">
        <v>3017173</v>
      </c>
      <c r="E665" s="22" t="s">
        <v>116</v>
      </c>
    </row>
    <row r="666" spans="1:5" ht="15.75" x14ac:dyDescent="0.25">
      <c r="A666" s="22" t="s">
        <v>755</v>
      </c>
      <c r="B666" s="22" t="s">
        <v>680</v>
      </c>
      <c r="C666" s="52" t="s">
        <v>680</v>
      </c>
      <c r="D666" s="22">
        <v>3017189</v>
      </c>
      <c r="E666" s="22" t="s">
        <v>116</v>
      </c>
    </row>
    <row r="667" spans="1:5" ht="15.75" x14ac:dyDescent="0.25">
      <c r="A667" s="22" t="s">
        <v>756</v>
      </c>
      <c r="B667" s="22" t="s">
        <v>737</v>
      </c>
      <c r="C667" s="52" t="s">
        <v>668</v>
      </c>
      <c r="D667" s="22">
        <v>3017193</v>
      </c>
      <c r="E667" s="22" t="s">
        <v>116</v>
      </c>
    </row>
    <row r="668" spans="1:5" ht="15.75" x14ac:dyDescent="0.25">
      <c r="A668" s="22" t="s">
        <v>757</v>
      </c>
      <c r="B668" s="22" t="s">
        <v>737</v>
      </c>
      <c r="C668" s="52" t="s">
        <v>668</v>
      </c>
      <c r="D668" s="22">
        <v>3017194</v>
      </c>
      <c r="E668" s="22" t="s">
        <v>116</v>
      </c>
    </row>
    <row r="669" spans="1:5" ht="15.75" x14ac:dyDescent="0.25">
      <c r="A669" s="22" t="s">
        <v>758</v>
      </c>
      <c r="B669" s="22" t="s">
        <v>676</v>
      </c>
      <c r="C669" s="52" t="s">
        <v>676</v>
      </c>
      <c r="D669" s="22">
        <v>3017195</v>
      </c>
      <c r="E669" s="22" t="s">
        <v>116</v>
      </c>
    </row>
    <row r="670" spans="1:5" ht="15.75" x14ac:dyDescent="0.25">
      <c r="A670" s="22" t="s">
        <v>759</v>
      </c>
      <c r="B670" s="22" t="s">
        <v>676</v>
      </c>
      <c r="C670" s="52" t="s">
        <v>676</v>
      </c>
      <c r="D670" s="22">
        <v>3017196</v>
      </c>
      <c r="E670" s="22" t="s">
        <v>116</v>
      </c>
    </row>
    <row r="671" spans="1:5" ht="15.75" x14ac:dyDescent="0.25">
      <c r="A671" s="22" t="s">
        <v>760</v>
      </c>
      <c r="B671" s="22" t="s">
        <v>737</v>
      </c>
      <c r="C671" s="52" t="s">
        <v>668</v>
      </c>
      <c r="D671" s="22">
        <v>3017197</v>
      </c>
      <c r="E671" s="22" t="s">
        <v>116</v>
      </c>
    </row>
    <row r="672" spans="1:5" ht="15.75" x14ac:dyDescent="0.25">
      <c r="A672" s="22" t="s">
        <v>761</v>
      </c>
      <c r="B672" s="22" t="s">
        <v>114</v>
      </c>
      <c r="C672" s="52" t="s">
        <v>114</v>
      </c>
      <c r="D672" s="22">
        <v>3017198</v>
      </c>
      <c r="E672" s="22" t="s">
        <v>116</v>
      </c>
    </row>
    <row r="673" spans="1:5" ht="15.75" x14ac:dyDescent="0.25">
      <c r="A673" s="22" t="s">
        <v>762</v>
      </c>
      <c r="B673" s="22" t="s">
        <v>114</v>
      </c>
      <c r="C673" s="52" t="s">
        <v>114</v>
      </c>
      <c r="D673" s="22">
        <v>3017202</v>
      </c>
      <c r="E673" s="22" t="s">
        <v>116</v>
      </c>
    </row>
    <row r="674" spans="1:5" ht="15.75" x14ac:dyDescent="0.25">
      <c r="A674" s="22" t="s">
        <v>763</v>
      </c>
      <c r="B674" s="22" t="s">
        <v>737</v>
      </c>
      <c r="C674" s="52" t="s">
        <v>668</v>
      </c>
      <c r="D674" s="22">
        <v>3017204</v>
      </c>
      <c r="E674" s="22" t="s">
        <v>116</v>
      </c>
    </row>
    <row r="675" spans="1:5" ht="15.75" x14ac:dyDescent="0.25">
      <c r="A675" s="22" t="s">
        <v>764</v>
      </c>
      <c r="B675" s="22" t="s">
        <v>668</v>
      </c>
      <c r="C675" s="52" t="s">
        <v>2001</v>
      </c>
      <c r="D675" s="22">
        <v>3017205</v>
      </c>
      <c r="E675" s="22" t="s">
        <v>116</v>
      </c>
    </row>
    <row r="676" spans="1:5" ht="15.75" x14ac:dyDescent="0.25">
      <c r="A676" s="22" t="s">
        <v>765</v>
      </c>
      <c r="B676" s="22" t="s">
        <v>223</v>
      </c>
      <c r="C676" s="52" t="s">
        <v>228</v>
      </c>
      <c r="D676" s="22">
        <v>3017206</v>
      </c>
      <c r="E676" s="22" t="s">
        <v>116</v>
      </c>
    </row>
    <row r="677" spans="1:5" ht="15.75" x14ac:dyDescent="0.25">
      <c r="A677" s="22" t="s">
        <v>766</v>
      </c>
      <c r="B677" s="22" t="s">
        <v>676</v>
      </c>
      <c r="C677" s="52" t="s">
        <v>676</v>
      </c>
      <c r="D677" s="22">
        <v>3017108</v>
      </c>
      <c r="E677" s="22" t="s">
        <v>116</v>
      </c>
    </row>
    <row r="678" spans="1:5" ht="15.75" x14ac:dyDescent="0.25">
      <c r="A678" s="22" t="s">
        <v>767</v>
      </c>
      <c r="B678" s="22" t="s">
        <v>226</v>
      </c>
      <c r="C678" s="52" t="s">
        <v>737</v>
      </c>
      <c r="D678" s="22">
        <v>3017104</v>
      </c>
      <c r="E678" s="22" t="s">
        <v>116</v>
      </c>
    </row>
    <row r="679" spans="1:5" ht="15.75" x14ac:dyDescent="0.25">
      <c r="A679" s="22" t="s">
        <v>768</v>
      </c>
      <c r="B679" s="22" t="s">
        <v>242</v>
      </c>
      <c r="C679" s="52" t="s">
        <v>242</v>
      </c>
      <c r="D679" s="22">
        <v>3017064</v>
      </c>
      <c r="E679" s="22" t="s">
        <v>116</v>
      </c>
    </row>
    <row r="680" spans="1:5" ht="15.75" x14ac:dyDescent="0.25">
      <c r="A680" s="22" t="s">
        <v>769</v>
      </c>
      <c r="B680" s="22" t="s">
        <v>220</v>
      </c>
      <c r="C680" s="52" t="s">
        <v>220</v>
      </c>
      <c r="D680" s="22">
        <v>3017072</v>
      </c>
      <c r="E680" s="22" t="s">
        <v>116</v>
      </c>
    </row>
    <row r="681" spans="1:5" ht="15.75" x14ac:dyDescent="0.25">
      <c r="A681" s="22" t="s">
        <v>770</v>
      </c>
      <c r="B681" s="22" t="s">
        <v>676</v>
      </c>
      <c r="C681" s="52" t="s">
        <v>676</v>
      </c>
      <c r="D681" s="22">
        <v>3017103</v>
      </c>
      <c r="E681" s="22" t="s">
        <v>116</v>
      </c>
    </row>
    <row r="682" spans="1:5" ht="15.75" x14ac:dyDescent="0.25">
      <c r="A682" s="22" t="s">
        <v>771</v>
      </c>
      <c r="B682" s="22" t="s">
        <v>220</v>
      </c>
      <c r="C682" s="52" t="s">
        <v>220</v>
      </c>
      <c r="D682" s="22">
        <v>3017161</v>
      </c>
      <c r="E682" s="22" t="s">
        <v>116</v>
      </c>
    </row>
    <row r="683" spans="1:5" ht="15.75" x14ac:dyDescent="0.25">
      <c r="A683" s="22" t="s">
        <v>772</v>
      </c>
      <c r="B683" s="22" t="s">
        <v>233</v>
      </c>
      <c r="C683" s="52" t="s">
        <v>233</v>
      </c>
      <c r="D683" s="22">
        <v>3017163</v>
      </c>
      <c r="E683" s="22" t="s">
        <v>116</v>
      </c>
    </row>
    <row r="684" spans="1:5" ht="15.75" x14ac:dyDescent="0.25">
      <c r="A684" s="22" t="s">
        <v>773</v>
      </c>
      <c r="B684" s="22" t="s">
        <v>242</v>
      </c>
      <c r="C684" s="52" t="s">
        <v>242</v>
      </c>
      <c r="D684" s="22">
        <v>3017167</v>
      </c>
      <c r="E684" s="22" t="s">
        <v>116</v>
      </c>
    </row>
    <row r="685" spans="1:5" ht="15.75" x14ac:dyDescent="0.25">
      <c r="A685" s="22" t="s">
        <v>774</v>
      </c>
      <c r="B685" s="22" t="s">
        <v>226</v>
      </c>
      <c r="C685" s="52" t="s">
        <v>737</v>
      </c>
      <c r="D685" s="22">
        <v>3017183</v>
      </c>
      <c r="E685" s="22" t="s">
        <v>116</v>
      </c>
    </row>
    <row r="686" spans="1:5" ht="15.75" x14ac:dyDescent="0.25">
      <c r="A686" s="22" t="s">
        <v>775</v>
      </c>
      <c r="B686" s="22" t="s">
        <v>114</v>
      </c>
      <c r="C686" s="52" t="s">
        <v>114</v>
      </c>
      <c r="D686" s="22">
        <v>3017184</v>
      </c>
      <c r="E686" s="22" t="s">
        <v>116</v>
      </c>
    </row>
    <row r="687" spans="1:5" ht="15.75" x14ac:dyDescent="0.25">
      <c r="A687" s="22" t="s">
        <v>776</v>
      </c>
      <c r="B687" s="22" t="s">
        <v>680</v>
      </c>
      <c r="C687" s="52" t="s">
        <v>680</v>
      </c>
      <c r="D687" s="22">
        <v>3017185</v>
      </c>
      <c r="E687" s="22" t="s">
        <v>116</v>
      </c>
    </row>
    <row r="688" spans="1:5" ht="15.75" x14ac:dyDescent="0.25">
      <c r="A688" s="22" t="s">
        <v>777</v>
      </c>
      <c r="B688" s="22" t="s">
        <v>680</v>
      </c>
      <c r="C688" s="52" t="s">
        <v>680</v>
      </c>
      <c r="D688" s="22">
        <v>3017187</v>
      </c>
      <c r="E688" s="22" t="s">
        <v>116</v>
      </c>
    </row>
    <row r="689" spans="1:5" ht="15.75" x14ac:dyDescent="0.25">
      <c r="A689" s="22" t="s">
        <v>778</v>
      </c>
      <c r="B689" s="22" t="s">
        <v>242</v>
      </c>
      <c r="C689" s="52" t="s">
        <v>242</v>
      </c>
      <c r="D689" s="22">
        <v>3017190</v>
      </c>
      <c r="E689" s="22" t="s">
        <v>116</v>
      </c>
    </row>
    <row r="690" spans="1:5" ht="15.75" x14ac:dyDescent="0.25">
      <c r="A690" s="22" t="s">
        <v>779</v>
      </c>
      <c r="B690" s="22" t="s">
        <v>226</v>
      </c>
      <c r="C690" s="52" t="s">
        <v>737</v>
      </c>
      <c r="D690" s="22">
        <v>3017105</v>
      </c>
      <c r="E690" s="22" t="s">
        <v>116</v>
      </c>
    </row>
    <row r="691" spans="1:5" ht="15.75" x14ac:dyDescent="0.25">
      <c r="A691" s="22" t="s">
        <v>780</v>
      </c>
      <c r="B691" s="22" t="s">
        <v>668</v>
      </c>
      <c r="C691" s="52" t="s">
        <v>2001</v>
      </c>
      <c r="D691" s="22">
        <v>3017106</v>
      </c>
      <c r="E691" s="22" t="s">
        <v>116</v>
      </c>
    </row>
    <row r="692" spans="1:5" ht="15.75" x14ac:dyDescent="0.25">
      <c r="A692" s="22" t="s">
        <v>781</v>
      </c>
      <c r="B692" s="22" t="s">
        <v>114</v>
      </c>
      <c r="C692" s="52" t="s">
        <v>114</v>
      </c>
      <c r="D692" s="22">
        <v>3017110</v>
      </c>
      <c r="E692" s="22" t="s">
        <v>116</v>
      </c>
    </row>
    <row r="693" spans="1:5" ht="15.75" x14ac:dyDescent="0.25">
      <c r="A693" s="22" t="s">
        <v>782</v>
      </c>
      <c r="B693" s="22" t="s">
        <v>668</v>
      </c>
      <c r="C693" s="52" t="s">
        <v>2001</v>
      </c>
      <c r="D693" s="22">
        <v>3017111</v>
      </c>
      <c r="E693" s="22" t="s">
        <v>116</v>
      </c>
    </row>
    <row r="694" spans="1:5" ht="15.75" x14ac:dyDescent="0.25">
      <c r="A694" s="22" t="s">
        <v>783</v>
      </c>
      <c r="B694" s="22" t="s">
        <v>668</v>
      </c>
      <c r="C694" s="52" t="s">
        <v>2001</v>
      </c>
      <c r="D694" s="22">
        <v>3017112</v>
      </c>
      <c r="E694" s="22" t="s">
        <v>116</v>
      </c>
    </row>
    <row r="695" spans="1:5" ht="15.75" x14ac:dyDescent="0.25">
      <c r="A695" s="22" t="s">
        <v>784</v>
      </c>
      <c r="B695" s="22" t="s">
        <v>245</v>
      </c>
      <c r="C695" s="52" t="s">
        <v>245</v>
      </c>
      <c r="D695" s="22">
        <v>3017113</v>
      </c>
      <c r="E695" s="22" t="s">
        <v>116</v>
      </c>
    </row>
    <row r="696" spans="1:5" ht="15.75" x14ac:dyDescent="0.25">
      <c r="A696" s="22" t="s">
        <v>785</v>
      </c>
      <c r="B696" s="22" t="s">
        <v>737</v>
      </c>
      <c r="C696" s="52" t="s">
        <v>668</v>
      </c>
      <c r="D696" s="22">
        <v>3017115</v>
      </c>
      <c r="E696" s="22" t="s">
        <v>116</v>
      </c>
    </row>
    <row r="697" spans="1:5" ht="15.75" x14ac:dyDescent="0.25">
      <c r="A697" s="22" t="s">
        <v>786</v>
      </c>
      <c r="B697" s="22" t="s">
        <v>565</v>
      </c>
      <c r="C697" s="52" t="s">
        <v>565</v>
      </c>
      <c r="D697" s="22">
        <v>3017107</v>
      </c>
      <c r="E697" s="22" t="s">
        <v>116</v>
      </c>
    </row>
    <row r="698" spans="1:5" ht="15.75" x14ac:dyDescent="0.25">
      <c r="A698" s="22" t="s">
        <v>787</v>
      </c>
      <c r="B698" s="22" t="s">
        <v>565</v>
      </c>
      <c r="C698" s="52" t="s">
        <v>565</v>
      </c>
      <c r="D698" s="22">
        <v>3017109</v>
      </c>
      <c r="E698" s="22" t="s">
        <v>116</v>
      </c>
    </row>
    <row r="699" spans="1:5" ht="15.75" x14ac:dyDescent="0.25">
      <c r="A699" s="22" t="s">
        <v>788</v>
      </c>
      <c r="B699" s="22" t="s">
        <v>242</v>
      </c>
      <c r="C699" s="52" t="s">
        <v>242</v>
      </c>
      <c r="D699" s="22">
        <v>3017093</v>
      </c>
      <c r="E699" s="22" t="s">
        <v>116</v>
      </c>
    </row>
    <row r="700" spans="1:5" ht="15.75" x14ac:dyDescent="0.25">
      <c r="A700" s="22" t="s">
        <v>789</v>
      </c>
      <c r="B700" s="22" t="s">
        <v>242</v>
      </c>
      <c r="C700" s="52" t="s">
        <v>242</v>
      </c>
      <c r="D700" s="22">
        <v>3017097</v>
      </c>
      <c r="E700" s="22" t="s">
        <v>116</v>
      </c>
    </row>
    <row r="701" spans="1:5" ht="15.75" x14ac:dyDescent="0.25">
      <c r="A701" s="22" t="s">
        <v>790</v>
      </c>
      <c r="B701" s="22" t="s">
        <v>220</v>
      </c>
      <c r="C701" s="52" t="s">
        <v>220</v>
      </c>
      <c r="D701" s="22">
        <v>3017117</v>
      </c>
      <c r="E701" s="22" t="s">
        <v>116</v>
      </c>
    </row>
    <row r="702" spans="1:5" ht="15.75" x14ac:dyDescent="0.25">
      <c r="A702" s="22" t="s">
        <v>791</v>
      </c>
      <c r="B702" s="22" t="s">
        <v>228</v>
      </c>
      <c r="C702" s="52" t="s">
        <v>226</v>
      </c>
      <c r="D702" s="22">
        <v>3017118</v>
      </c>
      <c r="E702" s="22" t="s">
        <v>116</v>
      </c>
    </row>
    <row r="703" spans="1:5" ht="15.75" x14ac:dyDescent="0.25">
      <c r="A703" s="22" t="s">
        <v>792</v>
      </c>
      <c r="B703" s="22" t="s">
        <v>242</v>
      </c>
      <c r="C703" s="52" t="s">
        <v>242</v>
      </c>
      <c r="D703" s="22">
        <v>3017099</v>
      </c>
      <c r="E703" s="22" t="s">
        <v>116</v>
      </c>
    </row>
    <row r="704" spans="1:5" ht="15.75" x14ac:dyDescent="0.25">
      <c r="A704" s="22" t="s">
        <v>793</v>
      </c>
      <c r="B704" s="22" t="s">
        <v>565</v>
      </c>
      <c r="C704" s="52" t="s">
        <v>565</v>
      </c>
      <c r="D704" s="22">
        <v>3017102</v>
      </c>
      <c r="E704" s="22" t="s">
        <v>116</v>
      </c>
    </row>
    <row r="705" spans="1:5" ht="15.75" x14ac:dyDescent="0.25">
      <c r="A705" s="22" t="s">
        <v>794</v>
      </c>
      <c r="B705" s="22" t="s">
        <v>245</v>
      </c>
      <c r="C705" s="52" t="s">
        <v>245</v>
      </c>
      <c r="D705" s="22">
        <v>3017114</v>
      </c>
      <c r="E705" s="22" t="s">
        <v>116</v>
      </c>
    </row>
    <row r="706" spans="1:5" ht="15.75" x14ac:dyDescent="0.25">
      <c r="A706" s="22" t="s">
        <v>795</v>
      </c>
      <c r="B706" s="22" t="s">
        <v>676</v>
      </c>
      <c r="C706" s="52" t="s">
        <v>676</v>
      </c>
      <c r="D706" s="22">
        <v>3017122</v>
      </c>
      <c r="E706" s="22" t="s">
        <v>116</v>
      </c>
    </row>
    <row r="707" spans="1:5" ht="15.75" x14ac:dyDescent="0.25">
      <c r="A707" s="22" t="s">
        <v>796</v>
      </c>
      <c r="B707" s="22" t="s">
        <v>668</v>
      </c>
      <c r="C707" s="52" t="s">
        <v>2001</v>
      </c>
      <c r="D707" s="22">
        <v>3017123</v>
      </c>
      <c r="E707" s="22" t="s">
        <v>116</v>
      </c>
    </row>
    <row r="708" spans="1:5" ht="15.75" x14ac:dyDescent="0.25">
      <c r="A708" s="22" t="s">
        <v>797</v>
      </c>
      <c r="B708" s="22" t="s">
        <v>228</v>
      </c>
      <c r="C708" s="52" t="s">
        <v>226</v>
      </c>
      <c r="D708" s="22">
        <v>3017124</v>
      </c>
      <c r="E708" s="22" t="s">
        <v>116</v>
      </c>
    </row>
    <row r="709" spans="1:5" ht="15.75" x14ac:dyDescent="0.25">
      <c r="A709" s="22" t="s">
        <v>798</v>
      </c>
      <c r="B709" s="22" t="s">
        <v>242</v>
      </c>
      <c r="C709" s="52" t="s">
        <v>242</v>
      </c>
      <c r="D709" s="22">
        <v>3017125</v>
      </c>
      <c r="E709" s="22" t="s">
        <v>116</v>
      </c>
    </row>
    <row r="710" spans="1:5" ht="15.75" x14ac:dyDescent="0.25">
      <c r="A710" s="22" t="s">
        <v>799</v>
      </c>
      <c r="B710" s="22" t="s">
        <v>228</v>
      </c>
      <c r="C710" s="52" t="s">
        <v>226</v>
      </c>
      <c r="D710" s="22">
        <v>3017128</v>
      </c>
      <c r="E710" s="22" t="s">
        <v>116</v>
      </c>
    </row>
    <row r="711" spans="1:5" ht="15.75" x14ac:dyDescent="0.25">
      <c r="A711" s="22" t="s">
        <v>800</v>
      </c>
      <c r="B711" s="22" t="s">
        <v>565</v>
      </c>
      <c r="C711" s="52" t="s">
        <v>565</v>
      </c>
      <c r="D711" s="22">
        <v>3017129</v>
      </c>
      <c r="E711" s="22" t="s">
        <v>116</v>
      </c>
    </row>
    <row r="712" spans="1:5" ht="15.75" x14ac:dyDescent="0.25">
      <c r="A712" s="22" t="s">
        <v>801</v>
      </c>
      <c r="B712" s="22" t="s">
        <v>228</v>
      </c>
      <c r="C712" s="52" t="s">
        <v>226</v>
      </c>
      <c r="D712" s="22">
        <v>3017131</v>
      </c>
      <c r="E712" s="22" t="s">
        <v>116</v>
      </c>
    </row>
    <row r="713" spans="1:5" ht="15.75" x14ac:dyDescent="0.25">
      <c r="A713" s="22" t="s">
        <v>802</v>
      </c>
      <c r="B713" s="22" t="s">
        <v>228</v>
      </c>
      <c r="C713" s="52" t="s">
        <v>226</v>
      </c>
      <c r="D713" s="22">
        <v>3017135</v>
      </c>
      <c r="E713" s="22" t="s">
        <v>116</v>
      </c>
    </row>
    <row r="714" spans="1:5" ht="15.75" x14ac:dyDescent="0.25">
      <c r="A714" s="22" t="s">
        <v>803</v>
      </c>
      <c r="B714" s="22" t="s">
        <v>233</v>
      </c>
      <c r="C714" s="52" t="s">
        <v>233</v>
      </c>
      <c r="D714" s="22">
        <v>3017136</v>
      </c>
      <c r="E714" s="22" t="s">
        <v>116</v>
      </c>
    </row>
    <row r="715" spans="1:5" ht="15.75" x14ac:dyDescent="0.25">
      <c r="A715" s="22" t="s">
        <v>804</v>
      </c>
      <c r="B715" s="22" t="s">
        <v>676</v>
      </c>
      <c r="C715" s="52" t="s">
        <v>676</v>
      </c>
      <c r="D715" s="22">
        <v>3017137</v>
      </c>
      <c r="E715" s="22" t="s">
        <v>116</v>
      </c>
    </row>
    <row r="716" spans="1:5" ht="15.75" x14ac:dyDescent="0.25">
      <c r="A716" s="22" t="s">
        <v>805</v>
      </c>
      <c r="B716" s="22" t="s">
        <v>565</v>
      </c>
      <c r="C716" s="52" t="s">
        <v>565</v>
      </c>
      <c r="D716" s="22">
        <v>3017116</v>
      </c>
      <c r="E716" s="22" t="s">
        <v>116</v>
      </c>
    </row>
    <row r="717" spans="1:5" ht="15.75" x14ac:dyDescent="0.25">
      <c r="A717" s="22" t="s">
        <v>806</v>
      </c>
      <c r="B717" s="22" t="s">
        <v>737</v>
      </c>
      <c r="C717" s="52" t="s">
        <v>668</v>
      </c>
      <c r="D717" s="22">
        <v>3017139</v>
      </c>
      <c r="E717" s="22" t="s">
        <v>116</v>
      </c>
    </row>
    <row r="718" spans="1:5" ht="15.75" x14ac:dyDescent="0.25">
      <c r="A718" s="22" t="s">
        <v>807</v>
      </c>
      <c r="B718" s="22" t="s">
        <v>737</v>
      </c>
      <c r="C718" s="52" t="s">
        <v>668</v>
      </c>
      <c r="D718" s="22">
        <v>3017140</v>
      </c>
      <c r="E718" s="22" t="s">
        <v>116</v>
      </c>
    </row>
    <row r="719" spans="1:5" ht="15.75" x14ac:dyDescent="0.25">
      <c r="A719" s="22" t="s">
        <v>808</v>
      </c>
      <c r="B719" s="22" t="s">
        <v>226</v>
      </c>
      <c r="C719" s="52" t="s">
        <v>737</v>
      </c>
      <c r="D719" s="22">
        <v>3017141</v>
      </c>
      <c r="E719" s="22" t="s">
        <v>116</v>
      </c>
    </row>
    <row r="720" spans="1:5" ht="15.75" x14ac:dyDescent="0.25">
      <c r="A720" s="22" t="s">
        <v>809</v>
      </c>
      <c r="B720" s="22" t="s">
        <v>223</v>
      </c>
      <c r="C720" s="52" t="s">
        <v>228</v>
      </c>
      <c r="D720" s="22">
        <v>3017142</v>
      </c>
      <c r="E720" s="22" t="s">
        <v>116</v>
      </c>
    </row>
    <row r="721" spans="1:5" ht="15.75" x14ac:dyDescent="0.25">
      <c r="A721" s="22" t="s">
        <v>810</v>
      </c>
      <c r="B721" s="22" t="s">
        <v>223</v>
      </c>
      <c r="C721" s="52" t="s">
        <v>228</v>
      </c>
      <c r="D721" s="22">
        <v>3017143</v>
      </c>
      <c r="E721" s="22" t="s">
        <v>116</v>
      </c>
    </row>
    <row r="722" spans="1:5" ht="15.75" x14ac:dyDescent="0.25">
      <c r="A722" s="22" t="s">
        <v>811</v>
      </c>
      <c r="B722" s="22" t="s">
        <v>668</v>
      </c>
      <c r="C722" s="52" t="s">
        <v>2001</v>
      </c>
      <c r="D722" s="22">
        <v>3017144</v>
      </c>
      <c r="E722" s="22" t="s">
        <v>116</v>
      </c>
    </row>
    <row r="723" spans="1:5" ht="15.75" x14ac:dyDescent="0.25">
      <c r="A723" s="22" t="s">
        <v>812</v>
      </c>
      <c r="B723" s="22" t="s">
        <v>565</v>
      </c>
      <c r="C723" s="52" t="s">
        <v>565</v>
      </c>
      <c r="D723" s="22">
        <v>3017145</v>
      </c>
      <c r="E723" s="22" t="s">
        <v>116</v>
      </c>
    </row>
    <row r="724" spans="1:5" ht="15.75" x14ac:dyDescent="0.25">
      <c r="A724" s="22" t="s">
        <v>813</v>
      </c>
      <c r="B724" s="22" t="s">
        <v>565</v>
      </c>
      <c r="C724" s="52" t="s">
        <v>565</v>
      </c>
      <c r="D724" s="22">
        <v>3017119</v>
      </c>
      <c r="E724" s="22" t="s">
        <v>116</v>
      </c>
    </row>
    <row r="725" spans="1:5" ht="15.75" x14ac:dyDescent="0.25">
      <c r="A725" s="22" t="s">
        <v>814</v>
      </c>
      <c r="B725" s="22" t="s">
        <v>565</v>
      </c>
      <c r="C725" s="52" t="s">
        <v>565</v>
      </c>
      <c r="D725" s="22">
        <v>3017120</v>
      </c>
      <c r="E725" s="22" t="s">
        <v>116</v>
      </c>
    </row>
    <row r="726" spans="1:5" ht="15.75" x14ac:dyDescent="0.25">
      <c r="A726" s="22" t="s">
        <v>815</v>
      </c>
      <c r="B726" s="22" t="s">
        <v>737</v>
      </c>
      <c r="C726" s="52" t="s">
        <v>668</v>
      </c>
      <c r="D726" s="22">
        <v>3017121</v>
      </c>
      <c r="E726" s="22" t="s">
        <v>116</v>
      </c>
    </row>
    <row r="727" spans="1:5" ht="15.75" x14ac:dyDescent="0.25">
      <c r="A727" s="22" t="s">
        <v>816</v>
      </c>
      <c r="B727" s="22" t="s">
        <v>242</v>
      </c>
      <c r="C727" s="52" t="s">
        <v>242</v>
      </c>
      <c r="D727" s="22">
        <v>3017126</v>
      </c>
      <c r="E727" s="22" t="s">
        <v>116</v>
      </c>
    </row>
    <row r="728" spans="1:5" ht="15.75" x14ac:dyDescent="0.25">
      <c r="A728" s="22" t="s">
        <v>817</v>
      </c>
      <c r="B728" s="22" t="s">
        <v>242</v>
      </c>
      <c r="C728" s="52" t="s">
        <v>242</v>
      </c>
      <c r="D728" s="22">
        <v>3017146</v>
      </c>
      <c r="E728" s="22" t="s">
        <v>116</v>
      </c>
    </row>
    <row r="729" spans="1:5" ht="15.75" x14ac:dyDescent="0.25">
      <c r="A729" s="22" t="s">
        <v>818</v>
      </c>
      <c r="B729" s="22" t="s">
        <v>114</v>
      </c>
      <c r="C729" s="52" t="s">
        <v>114</v>
      </c>
      <c r="D729" s="22">
        <v>3017148</v>
      </c>
      <c r="E729" s="22" t="s">
        <v>116</v>
      </c>
    </row>
    <row r="730" spans="1:5" ht="15.75" x14ac:dyDescent="0.25">
      <c r="A730" s="22" t="s">
        <v>819</v>
      </c>
      <c r="B730" s="22" t="s">
        <v>676</v>
      </c>
      <c r="C730" s="52" t="s">
        <v>676</v>
      </c>
      <c r="D730" s="22">
        <v>3017149</v>
      </c>
      <c r="E730" s="22" t="s">
        <v>116</v>
      </c>
    </row>
    <row r="731" spans="1:5" ht="15.75" x14ac:dyDescent="0.25">
      <c r="A731" s="22" t="s">
        <v>820</v>
      </c>
      <c r="B731" s="22" t="s">
        <v>565</v>
      </c>
      <c r="C731" s="52" t="s">
        <v>565</v>
      </c>
      <c r="D731" s="22">
        <v>3017151</v>
      </c>
      <c r="E731" s="22" t="s">
        <v>116</v>
      </c>
    </row>
    <row r="732" spans="1:5" ht="15.75" x14ac:dyDescent="0.25">
      <c r="A732" s="22" t="s">
        <v>821</v>
      </c>
      <c r="B732" s="22" t="s">
        <v>676</v>
      </c>
      <c r="C732" s="52" t="s">
        <v>676</v>
      </c>
      <c r="D732" s="22">
        <v>3017152</v>
      </c>
      <c r="E732" s="22" t="s">
        <v>116</v>
      </c>
    </row>
    <row r="733" spans="1:5" ht="15.75" x14ac:dyDescent="0.25">
      <c r="A733" s="22" t="s">
        <v>822</v>
      </c>
      <c r="B733" s="22" t="s">
        <v>737</v>
      </c>
      <c r="C733" s="52" t="s">
        <v>668</v>
      </c>
      <c r="D733" s="22">
        <v>3017153</v>
      </c>
      <c r="E733" s="22" t="s">
        <v>116</v>
      </c>
    </row>
    <row r="734" spans="1:5" ht="15.75" x14ac:dyDescent="0.25">
      <c r="A734" s="22" t="s">
        <v>823</v>
      </c>
      <c r="B734" s="22" t="s">
        <v>223</v>
      </c>
      <c r="C734" s="52" t="s">
        <v>228</v>
      </c>
      <c r="D734" s="22">
        <v>3017154</v>
      </c>
      <c r="E734" s="22" t="s">
        <v>116</v>
      </c>
    </row>
    <row r="735" spans="1:5" ht="15.75" x14ac:dyDescent="0.25">
      <c r="A735" s="22" t="s">
        <v>824</v>
      </c>
      <c r="B735" s="22" t="s">
        <v>668</v>
      </c>
      <c r="C735" s="52" t="s">
        <v>2001</v>
      </c>
      <c r="D735" s="22">
        <v>3017156</v>
      </c>
      <c r="E735" s="22" t="s">
        <v>116</v>
      </c>
    </row>
    <row r="736" spans="1:5" ht="15.75" x14ac:dyDescent="0.25">
      <c r="A736" s="22" t="s">
        <v>825</v>
      </c>
      <c r="B736" s="22" t="s">
        <v>737</v>
      </c>
      <c r="C736" s="52" t="s">
        <v>668</v>
      </c>
      <c r="D736" s="22">
        <v>3017157</v>
      </c>
      <c r="E736" s="22" t="s">
        <v>116</v>
      </c>
    </row>
    <row r="737" spans="1:5" ht="15.75" x14ac:dyDescent="0.25">
      <c r="A737" s="22" t="s">
        <v>826</v>
      </c>
      <c r="B737" s="22" t="s">
        <v>242</v>
      </c>
      <c r="C737" s="52" t="s">
        <v>242</v>
      </c>
      <c r="D737" s="22">
        <v>3017192</v>
      </c>
      <c r="E737" s="22" t="s">
        <v>116</v>
      </c>
    </row>
    <row r="738" spans="1:5" ht="15.75" x14ac:dyDescent="0.25">
      <c r="A738" s="22" t="s">
        <v>827</v>
      </c>
      <c r="B738" s="22" t="s">
        <v>565</v>
      </c>
      <c r="C738" s="52" t="s">
        <v>565</v>
      </c>
      <c r="D738" s="22">
        <v>3017178</v>
      </c>
      <c r="E738" s="22" t="s">
        <v>116</v>
      </c>
    </row>
    <row r="739" spans="1:5" ht="15.75" x14ac:dyDescent="0.25">
      <c r="A739" s="22" t="s">
        <v>828</v>
      </c>
      <c r="B739" s="22" t="s">
        <v>565</v>
      </c>
      <c r="C739" s="52" t="s">
        <v>565</v>
      </c>
      <c r="D739" s="22">
        <v>3017180</v>
      </c>
      <c r="E739" s="22" t="s">
        <v>116</v>
      </c>
    </row>
    <row r="740" spans="1:5" ht="15.75" x14ac:dyDescent="0.25">
      <c r="A740" s="22" t="s">
        <v>829</v>
      </c>
      <c r="B740" s="22" t="s">
        <v>242</v>
      </c>
      <c r="C740" s="52" t="s">
        <v>242</v>
      </c>
      <c r="D740" s="22">
        <v>3017186</v>
      </c>
      <c r="E740" s="22" t="s">
        <v>116</v>
      </c>
    </row>
    <row r="741" spans="1:5" ht="15.75" x14ac:dyDescent="0.25">
      <c r="A741" s="22" t="s">
        <v>830</v>
      </c>
      <c r="B741" s="22" t="s">
        <v>242</v>
      </c>
      <c r="C741" s="52" t="s">
        <v>242</v>
      </c>
      <c r="D741" s="22">
        <v>3017188</v>
      </c>
      <c r="E741" s="22" t="s">
        <v>116</v>
      </c>
    </row>
    <row r="742" spans="1:5" ht="15.75" x14ac:dyDescent="0.25">
      <c r="A742" s="22" t="s">
        <v>831</v>
      </c>
      <c r="B742" s="22" t="s">
        <v>242</v>
      </c>
      <c r="C742" s="52" t="s">
        <v>242</v>
      </c>
      <c r="D742" s="22">
        <v>3017138</v>
      </c>
      <c r="E742" s="22" t="s">
        <v>116</v>
      </c>
    </row>
    <row r="743" spans="1:5" ht="15.75" x14ac:dyDescent="0.25">
      <c r="A743" s="22" t="s">
        <v>832</v>
      </c>
      <c r="B743" s="22" t="s">
        <v>220</v>
      </c>
      <c r="C743" s="52" t="s">
        <v>220</v>
      </c>
      <c r="D743" s="22">
        <v>3017147</v>
      </c>
      <c r="E743" s="22" t="s">
        <v>116</v>
      </c>
    </row>
    <row r="744" spans="1:5" ht="15.75" x14ac:dyDescent="0.25">
      <c r="A744" s="22" t="s">
        <v>833</v>
      </c>
      <c r="B744" s="22" t="s">
        <v>233</v>
      </c>
      <c r="C744" s="52" t="s">
        <v>233</v>
      </c>
      <c r="D744" s="22">
        <v>3017150</v>
      </c>
      <c r="E744" s="22" t="s">
        <v>116</v>
      </c>
    </row>
    <row r="745" spans="1:5" ht="15.75" x14ac:dyDescent="0.25">
      <c r="A745" s="22" t="s">
        <v>834</v>
      </c>
      <c r="B745" s="22" t="s">
        <v>565</v>
      </c>
      <c r="C745" s="52" t="s">
        <v>565</v>
      </c>
      <c r="D745" s="22">
        <v>3017155</v>
      </c>
      <c r="E745" s="22" t="s">
        <v>116</v>
      </c>
    </row>
    <row r="746" spans="1:5" ht="15.75" x14ac:dyDescent="0.25">
      <c r="A746" s="22" t="s">
        <v>835</v>
      </c>
      <c r="B746" s="22" t="s">
        <v>565</v>
      </c>
      <c r="C746" s="52" t="s">
        <v>565</v>
      </c>
      <c r="D746" s="22">
        <v>3017158</v>
      </c>
      <c r="E746" s="22" t="s">
        <v>116</v>
      </c>
    </row>
    <row r="747" spans="1:5" ht="15.75" x14ac:dyDescent="0.25">
      <c r="A747" s="22" t="s">
        <v>836</v>
      </c>
      <c r="B747" s="22" t="s">
        <v>226</v>
      </c>
      <c r="C747" s="52" t="s">
        <v>737</v>
      </c>
      <c r="D747" s="22">
        <v>3017174</v>
      </c>
      <c r="E747" s="22" t="s">
        <v>116</v>
      </c>
    </row>
    <row r="748" spans="1:5" ht="15.75" x14ac:dyDescent="0.25">
      <c r="A748" s="22" t="s">
        <v>837</v>
      </c>
      <c r="B748" s="22" t="s">
        <v>114</v>
      </c>
      <c r="C748" s="52" t="s">
        <v>114</v>
      </c>
      <c r="D748" s="22">
        <v>3017175</v>
      </c>
      <c r="E748" s="22" t="s">
        <v>116</v>
      </c>
    </row>
    <row r="749" spans="1:5" ht="15.75" x14ac:dyDescent="0.25">
      <c r="A749" s="22" t="s">
        <v>838</v>
      </c>
      <c r="B749" s="22" t="s">
        <v>228</v>
      </c>
      <c r="C749" s="52" t="s">
        <v>226</v>
      </c>
      <c r="D749" s="22">
        <v>3017176</v>
      </c>
      <c r="E749" s="22" t="s">
        <v>116</v>
      </c>
    </row>
    <row r="750" spans="1:5" ht="15.75" x14ac:dyDescent="0.25">
      <c r="A750" s="22" t="s">
        <v>839</v>
      </c>
      <c r="B750" s="22" t="s">
        <v>676</v>
      </c>
      <c r="C750" s="52" t="s">
        <v>676</v>
      </c>
      <c r="D750" s="22">
        <v>3017177</v>
      </c>
      <c r="E750" s="22" t="s">
        <v>116</v>
      </c>
    </row>
    <row r="751" spans="1:5" ht="15.75" x14ac:dyDescent="0.25">
      <c r="A751" s="22" t="s">
        <v>840</v>
      </c>
      <c r="B751" s="22" t="s">
        <v>565</v>
      </c>
      <c r="C751" s="52" t="s">
        <v>565</v>
      </c>
      <c r="D751" s="22">
        <v>3017179</v>
      </c>
      <c r="E751" s="22" t="s">
        <v>116</v>
      </c>
    </row>
    <row r="752" spans="1:5" ht="15.75" x14ac:dyDescent="0.25">
      <c r="A752" s="22" t="s">
        <v>841</v>
      </c>
      <c r="B752" s="22" t="s">
        <v>114</v>
      </c>
      <c r="C752" s="52" t="s">
        <v>114</v>
      </c>
      <c r="D752" s="22">
        <v>3017181</v>
      </c>
      <c r="E752" s="22" t="s">
        <v>116</v>
      </c>
    </row>
    <row r="753" spans="1:5" ht="15.75" x14ac:dyDescent="0.25">
      <c r="A753" s="22" t="s">
        <v>842</v>
      </c>
      <c r="B753" s="22" t="s">
        <v>668</v>
      </c>
      <c r="C753" s="52" t="s">
        <v>2001</v>
      </c>
      <c r="D753" s="22">
        <v>3017182</v>
      </c>
      <c r="E753" s="22" t="s">
        <v>116</v>
      </c>
    </row>
    <row r="754" spans="1:5" ht="15.75" x14ac:dyDescent="0.25">
      <c r="A754" s="22" t="s">
        <v>843</v>
      </c>
      <c r="B754" s="22" t="s">
        <v>676</v>
      </c>
      <c r="C754" s="52" t="s">
        <v>676</v>
      </c>
      <c r="D754" s="22">
        <v>3017086</v>
      </c>
      <c r="E754" s="22" t="s">
        <v>116</v>
      </c>
    </row>
    <row r="755" spans="1:5" ht="15.75" x14ac:dyDescent="0.25">
      <c r="A755" s="22" t="s">
        <v>844</v>
      </c>
      <c r="B755" s="22" t="s">
        <v>145</v>
      </c>
      <c r="C755" s="52" t="s">
        <v>145</v>
      </c>
      <c r="D755" s="22">
        <v>3097091</v>
      </c>
      <c r="E755" s="22" t="s">
        <v>147</v>
      </c>
    </row>
    <row r="756" spans="1:5" ht="15.75" x14ac:dyDescent="0.25">
      <c r="A756" s="22" t="s">
        <v>846</v>
      </c>
      <c r="B756" s="22" t="s">
        <v>845</v>
      </c>
      <c r="C756" s="52" t="s">
        <v>845</v>
      </c>
      <c r="D756" s="22">
        <v>3016005</v>
      </c>
      <c r="E756" s="22" t="s">
        <v>113</v>
      </c>
    </row>
    <row r="757" spans="1:5" ht="15.75" x14ac:dyDescent="0.25">
      <c r="A757" s="22" t="s">
        <v>847</v>
      </c>
      <c r="B757" s="22" t="s">
        <v>25</v>
      </c>
      <c r="C757" s="52" t="s">
        <v>25</v>
      </c>
      <c r="D757" s="22">
        <v>3012021</v>
      </c>
      <c r="E757" s="22" t="s">
        <v>27</v>
      </c>
    </row>
    <row r="758" spans="1:5" ht="15.75" x14ac:dyDescent="0.25">
      <c r="A758" s="22" t="s">
        <v>848</v>
      </c>
      <c r="B758" s="22" t="s">
        <v>737</v>
      </c>
      <c r="C758" s="52" t="s">
        <v>668</v>
      </c>
      <c r="D758" s="22">
        <v>3017019</v>
      </c>
      <c r="E758" s="22" t="s">
        <v>116</v>
      </c>
    </row>
    <row r="759" spans="1:5" ht="15.75" x14ac:dyDescent="0.25">
      <c r="A759" s="22" t="s">
        <v>849</v>
      </c>
      <c r="B759" s="22" t="s">
        <v>293</v>
      </c>
      <c r="C759" s="52" t="s">
        <v>293</v>
      </c>
      <c r="D759" s="22">
        <v>3019085</v>
      </c>
      <c r="E759" s="22" t="s">
        <v>21</v>
      </c>
    </row>
    <row r="760" spans="1:5" ht="15.75" x14ac:dyDescent="0.25">
      <c r="A760" s="22" t="s">
        <v>850</v>
      </c>
      <c r="B760" s="22" t="s">
        <v>164</v>
      </c>
      <c r="C760" s="52" t="s">
        <v>164</v>
      </c>
      <c r="D760" s="22">
        <v>3019086</v>
      </c>
      <c r="E760" s="22" t="s">
        <v>21</v>
      </c>
    </row>
    <row r="761" spans="1:5" ht="15.75" x14ac:dyDescent="0.25">
      <c r="A761" s="22" t="s">
        <v>851</v>
      </c>
      <c r="B761" s="22" t="s">
        <v>164</v>
      </c>
      <c r="C761" s="52" t="s">
        <v>164</v>
      </c>
      <c r="D761" s="22">
        <v>3019087</v>
      </c>
      <c r="E761" s="22" t="s">
        <v>21</v>
      </c>
    </row>
    <row r="762" spans="1:5" ht="15.75" x14ac:dyDescent="0.25">
      <c r="A762" s="22" t="s">
        <v>852</v>
      </c>
      <c r="B762" s="22" t="s">
        <v>293</v>
      </c>
      <c r="C762" s="52" t="s">
        <v>293</v>
      </c>
      <c r="D762" s="22">
        <v>3019088</v>
      </c>
      <c r="E762" s="22" t="s">
        <v>21</v>
      </c>
    </row>
    <row r="763" spans="1:5" ht="15.75" x14ac:dyDescent="0.25">
      <c r="A763" s="22" t="s">
        <v>853</v>
      </c>
      <c r="B763" s="22" t="s">
        <v>19</v>
      </c>
      <c r="C763" s="52" t="s">
        <v>19</v>
      </c>
      <c r="D763" s="22">
        <v>3019089</v>
      </c>
      <c r="E763" s="22" t="s">
        <v>21</v>
      </c>
    </row>
    <row r="764" spans="1:5" ht="15.75" x14ac:dyDescent="0.25">
      <c r="A764" s="22" t="s">
        <v>854</v>
      </c>
      <c r="B764" s="22" t="s">
        <v>19</v>
      </c>
      <c r="C764" s="52" t="s">
        <v>19</v>
      </c>
      <c r="D764" s="22">
        <v>3019090</v>
      </c>
      <c r="E764" s="22" t="s">
        <v>21</v>
      </c>
    </row>
    <row r="765" spans="1:5" ht="15.75" x14ac:dyDescent="0.25">
      <c r="A765" s="22" t="s">
        <v>855</v>
      </c>
      <c r="B765" s="22" t="s">
        <v>19</v>
      </c>
      <c r="C765" s="52" t="s">
        <v>19</v>
      </c>
      <c r="D765" s="22">
        <v>3019092</v>
      </c>
      <c r="E765" s="22" t="s">
        <v>21</v>
      </c>
    </row>
    <row r="766" spans="1:5" ht="15.75" x14ac:dyDescent="0.25">
      <c r="A766" s="22" t="s">
        <v>856</v>
      </c>
      <c r="B766" s="22" t="s">
        <v>293</v>
      </c>
      <c r="C766" s="52" t="s">
        <v>293</v>
      </c>
      <c r="D766" s="22">
        <v>3019093</v>
      </c>
      <c r="E766" s="22" t="s">
        <v>21</v>
      </c>
    </row>
    <row r="767" spans="1:5" ht="15.75" x14ac:dyDescent="0.25">
      <c r="A767" s="22" t="s">
        <v>857</v>
      </c>
      <c r="B767" s="22" t="s">
        <v>164</v>
      </c>
      <c r="C767" s="52" t="s">
        <v>164</v>
      </c>
      <c r="D767" s="22">
        <v>3019094</v>
      </c>
      <c r="E767" s="22" t="s">
        <v>21</v>
      </c>
    </row>
    <row r="768" spans="1:5" ht="15.75" x14ac:dyDescent="0.25">
      <c r="A768" s="22" t="s">
        <v>858</v>
      </c>
      <c r="B768" s="22" t="s">
        <v>293</v>
      </c>
      <c r="C768" s="52" t="s">
        <v>293</v>
      </c>
      <c r="D768" s="22">
        <v>3019095</v>
      </c>
      <c r="E768" s="22" t="s">
        <v>21</v>
      </c>
    </row>
    <row r="769" spans="1:5" ht="15.75" x14ac:dyDescent="0.25">
      <c r="A769" s="22" t="s">
        <v>859</v>
      </c>
      <c r="B769" s="22" t="s">
        <v>293</v>
      </c>
      <c r="C769" s="52" t="s">
        <v>293</v>
      </c>
      <c r="D769" s="22">
        <v>3019098</v>
      </c>
      <c r="E769" s="22" t="s">
        <v>21</v>
      </c>
    </row>
    <row r="770" spans="1:5" ht="15.75" x14ac:dyDescent="0.25">
      <c r="A770" s="22" t="s">
        <v>860</v>
      </c>
      <c r="B770" s="22" t="s">
        <v>845</v>
      </c>
      <c r="C770" s="52" t="s">
        <v>845</v>
      </c>
      <c r="D770" s="22">
        <v>3016252</v>
      </c>
      <c r="E770" s="22" t="s">
        <v>113</v>
      </c>
    </row>
    <row r="771" spans="1:5" ht="15.75" x14ac:dyDescent="0.25">
      <c r="A771" s="22" t="s">
        <v>861</v>
      </c>
      <c r="B771" s="22" t="s">
        <v>44</v>
      </c>
      <c r="C771" s="52" t="s">
        <v>44</v>
      </c>
      <c r="D771" s="22">
        <v>3108053</v>
      </c>
      <c r="E771" s="22" t="s">
        <v>24</v>
      </c>
    </row>
    <row r="772" spans="1:5" ht="15.75" x14ac:dyDescent="0.25">
      <c r="A772" s="22" t="s">
        <v>862</v>
      </c>
      <c r="B772" s="22" t="s">
        <v>75</v>
      </c>
      <c r="C772" s="52" t="s">
        <v>75</v>
      </c>
      <c r="D772" s="22">
        <v>3013251</v>
      </c>
      <c r="E772" s="22" t="s">
        <v>73</v>
      </c>
    </row>
    <row r="773" spans="1:5" ht="15.75" x14ac:dyDescent="0.25">
      <c r="A773" s="22" t="s">
        <v>863</v>
      </c>
      <c r="B773" s="22" t="s">
        <v>19</v>
      </c>
      <c r="C773" s="52" t="s">
        <v>19</v>
      </c>
      <c r="D773" s="22">
        <v>3019099</v>
      </c>
      <c r="E773" s="22" t="s">
        <v>21</v>
      </c>
    </row>
    <row r="774" spans="1:5" ht="15.75" x14ac:dyDescent="0.25">
      <c r="A774" s="22" t="s">
        <v>864</v>
      </c>
      <c r="B774" s="22" t="s">
        <v>293</v>
      </c>
      <c r="C774" s="52" t="s">
        <v>293</v>
      </c>
      <c r="D774" s="22">
        <v>3019100</v>
      </c>
      <c r="E774" s="22" t="s">
        <v>21</v>
      </c>
    </row>
    <row r="775" spans="1:5" ht="15.75" x14ac:dyDescent="0.25">
      <c r="A775" s="22" t="s">
        <v>865</v>
      </c>
      <c r="B775" s="22" t="s">
        <v>19</v>
      </c>
      <c r="C775" s="52" t="s">
        <v>19</v>
      </c>
      <c r="D775" s="22">
        <v>3019101</v>
      </c>
      <c r="E775" s="22" t="s">
        <v>21</v>
      </c>
    </row>
    <row r="776" spans="1:5" ht="15.75" x14ac:dyDescent="0.25">
      <c r="A776" s="22" t="s">
        <v>866</v>
      </c>
      <c r="B776" s="22" t="s">
        <v>164</v>
      </c>
      <c r="C776" s="52" t="s">
        <v>164</v>
      </c>
      <c r="D776" s="22">
        <v>3019102</v>
      </c>
      <c r="E776" s="22" t="s">
        <v>21</v>
      </c>
    </row>
    <row r="777" spans="1:5" ht="15.75" x14ac:dyDescent="0.25">
      <c r="A777" s="22" t="s">
        <v>867</v>
      </c>
      <c r="B777" s="22" t="s">
        <v>19</v>
      </c>
      <c r="C777" s="52" t="s">
        <v>19</v>
      </c>
      <c r="D777" s="22">
        <v>3019103</v>
      </c>
      <c r="E777" s="22" t="s">
        <v>21</v>
      </c>
    </row>
    <row r="778" spans="1:5" ht="15.75" x14ac:dyDescent="0.25">
      <c r="A778" s="22" t="s">
        <v>868</v>
      </c>
      <c r="B778" s="22" t="s">
        <v>19</v>
      </c>
      <c r="C778" s="52" t="s">
        <v>19</v>
      </c>
      <c r="D778" s="22">
        <v>3019106</v>
      </c>
      <c r="E778" s="22" t="s">
        <v>21</v>
      </c>
    </row>
    <row r="779" spans="1:5" ht="15.75" x14ac:dyDescent="0.25">
      <c r="A779" s="22" t="s">
        <v>869</v>
      </c>
      <c r="B779" s="22" t="s">
        <v>19</v>
      </c>
      <c r="C779" s="52" t="s">
        <v>19</v>
      </c>
      <c r="D779" s="22">
        <v>3019107</v>
      </c>
      <c r="E779" s="22" t="s">
        <v>21</v>
      </c>
    </row>
    <row r="780" spans="1:5" ht="15.75" x14ac:dyDescent="0.25">
      <c r="A780" s="22" t="s">
        <v>870</v>
      </c>
      <c r="B780" s="22" t="s">
        <v>164</v>
      </c>
      <c r="C780" s="52" t="s">
        <v>164</v>
      </c>
      <c r="D780" s="22">
        <v>3019097</v>
      </c>
      <c r="E780" s="22" t="s">
        <v>21</v>
      </c>
    </row>
    <row r="781" spans="1:5" ht="15.75" x14ac:dyDescent="0.25">
      <c r="A781" s="22" t="s">
        <v>871</v>
      </c>
      <c r="B781" s="22" t="s">
        <v>19</v>
      </c>
      <c r="C781" s="52" t="s">
        <v>19</v>
      </c>
      <c r="D781" s="22">
        <v>3019091</v>
      </c>
      <c r="E781" s="22" t="s">
        <v>21</v>
      </c>
    </row>
    <row r="782" spans="1:5" ht="15.75" x14ac:dyDescent="0.25">
      <c r="A782" s="22" t="s">
        <v>872</v>
      </c>
      <c r="B782" s="22" t="s">
        <v>164</v>
      </c>
      <c r="C782" s="52" t="s">
        <v>164</v>
      </c>
      <c r="D782" s="22">
        <v>3019109</v>
      </c>
      <c r="E782" s="22" t="s">
        <v>21</v>
      </c>
    </row>
    <row r="783" spans="1:5" ht="15.75" x14ac:dyDescent="0.25">
      <c r="A783" s="22" t="s">
        <v>873</v>
      </c>
      <c r="B783" s="22" t="s">
        <v>164</v>
      </c>
      <c r="C783" s="52" t="s">
        <v>164</v>
      </c>
      <c r="D783" s="22">
        <v>3019110</v>
      </c>
      <c r="E783" s="22" t="s">
        <v>21</v>
      </c>
    </row>
    <row r="784" spans="1:5" ht="15.75" x14ac:dyDescent="0.25">
      <c r="A784" s="22" t="s">
        <v>874</v>
      </c>
      <c r="B784" s="22" t="s">
        <v>19</v>
      </c>
      <c r="C784" s="52" t="s">
        <v>19</v>
      </c>
      <c r="D784" s="22">
        <v>3019096</v>
      </c>
      <c r="E784" s="22" t="s">
        <v>21</v>
      </c>
    </row>
    <row r="785" spans="1:5" ht="15.75" x14ac:dyDescent="0.25">
      <c r="A785" s="22" t="s">
        <v>875</v>
      </c>
      <c r="B785" s="22" t="s">
        <v>164</v>
      </c>
      <c r="C785" s="52" t="s">
        <v>164</v>
      </c>
      <c r="D785" s="22">
        <v>3019104</v>
      </c>
      <c r="E785" s="22" t="s">
        <v>21</v>
      </c>
    </row>
    <row r="786" spans="1:5" ht="15.75" x14ac:dyDescent="0.25">
      <c r="A786" s="22" t="s">
        <v>876</v>
      </c>
      <c r="B786" s="22" t="s">
        <v>164</v>
      </c>
      <c r="C786" s="52" t="s">
        <v>164</v>
      </c>
      <c r="D786" s="22">
        <v>3019112</v>
      </c>
      <c r="E786" s="22" t="s">
        <v>21</v>
      </c>
    </row>
    <row r="787" spans="1:5" ht="15.75" x14ac:dyDescent="0.25">
      <c r="A787" s="22" t="s">
        <v>877</v>
      </c>
      <c r="B787" s="22" t="s">
        <v>19</v>
      </c>
      <c r="C787" s="52" t="s">
        <v>19</v>
      </c>
      <c r="D787" s="22">
        <v>3019114</v>
      </c>
      <c r="E787" s="22" t="s">
        <v>21</v>
      </c>
    </row>
    <row r="788" spans="1:5" ht="15.75" x14ac:dyDescent="0.25">
      <c r="A788" s="22" t="s">
        <v>878</v>
      </c>
      <c r="B788" s="22" t="s">
        <v>19</v>
      </c>
      <c r="C788" s="52" t="s">
        <v>19</v>
      </c>
      <c r="D788" s="22">
        <v>3019115</v>
      </c>
      <c r="E788" s="22" t="s">
        <v>21</v>
      </c>
    </row>
    <row r="789" spans="1:5" ht="15.75" x14ac:dyDescent="0.25">
      <c r="A789" s="22" t="s">
        <v>879</v>
      </c>
      <c r="B789" s="22" t="s">
        <v>381</v>
      </c>
      <c r="C789" s="52" t="s">
        <v>381</v>
      </c>
      <c r="D789" s="22">
        <v>3020001</v>
      </c>
      <c r="E789" s="22" t="s">
        <v>383</v>
      </c>
    </row>
    <row r="790" spans="1:5" ht="15.75" x14ac:dyDescent="0.25">
      <c r="A790" s="22" t="s">
        <v>880</v>
      </c>
      <c r="B790" s="22" t="s">
        <v>381</v>
      </c>
      <c r="C790" s="52" t="s">
        <v>381</v>
      </c>
      <c r="D790" s="22">
        <v>3020002</v>
      </c>
      <c r="E790" s="22" t="s">
        <v>383</v>
      </c>
    </row>
    <row r="791" spans="1:5" ht="15.75" x14ac:dyDescent="0.25">
      <c r="A791" s="22" t="s">
        <v>881</v>
      </c>
      <c r="B791" s="22" t="s">
        <v>412</v>
      </c>
      <c r="C791" s="52" t="s">
        <v>412</v>
      </c>
      <c r="D791" s="22">
        <v>3020003</v>
      </c>
      <c r="E791" s="22" t="s">
        <v>383</v>
      </c>
    </row>
    <row r="792" spans="1:5" ht="15.75" x14ac:dyDescent="0.25">
      <c r="A792" s="22" t="s">
        <v>882</v>
      </c>
      <c r="B792" s="22" t="s">
        <v>412</v>
      </c>
      <c r="C792" s="52" t="s">
        <v>412</v>
      </c>
      <c r="D792" s="22">
        <v>3020004</v>
      </c>
      <c r="E792" s="22" t="s">
        <v>383</v>
      </c>
    </row>
    <row r="793" spans="1:5" ht="15.75" x14ac:dyDescent="0.25">
      <c r="A793" s="22" t="s">
        <v>883</v>
      </c>
      <c r="B793" s="22" t="s">
        <v>534</v>
      </c>
      <c r="C793" s="52" t="s">
        <v>534</v>
      </c>
      <c r="D793" s="22">
        <v>3020006</v>
      </c>
      <c r="E793" s="22" t="s">
        <v>383</v>
      </c>
    </row>
    <row r="794" spans="1:5" ht="15.75" x14ac:dyDescent="0.25">
      <c r="A794" s="22" t="s">
        <v>884</v>
      </c>
      <c r="B794" s="22" t="s">
        <v>539</v>
      </c>
      <c r="C794" s="52" t="s">
        <v>539</v>
      </c>
      <c r="D794" s="22">
        <v>3020007</v>
      </c>
      <c r="E794" s="22" t="s">
        <v>383</v>
      </c>
    </row>
    <row r="795" spans="1:5" ht="15.75" x14ac:dyDescent="0.25">
      <c r="A795" s="22" t="s">
        <v>885</v>
      </c>
      <c r="B795" s="22" t="s">
        <v>381</v>
      </c>
      <c r="C795" s="52" t="s">
        <v>381</v>
      </c>
      <c r="D795" s="22">
        <v>3020008</v>
      </c>
      <c r="E795" s="22" t="s">
        <v>383</v>
      </c>
    </row>
    <row r="796" spans="1:5" ht="15.75" x14ac:dyDescent="0.25">
      <c r="A796" s="22" t="s">
        <v>886</v>
      </c>
      <c r="B796" s="22" t="s">
        <v>534</v>
      </c>
      <c r="C796" s="52" t="s">
        <v>534</v>
      </c>
      <c r="D796" s="22">
        <v>3020009</v>
      </c>
      <c r="E796" s="22" t="s">
        <v>383</v>
      </c>
    </row>
    <row r="797" spans="1:5" ht="15.75" x14ac:dyDescent="0.25">
      <c r="A797" s="22" t="s">
        <v>887</v>
      </c>
      <c r="B797" s="22" t="s">
        <v>381</v>
      </c>
      <c r="C797" s="52" t="s">
        <v>381</v>
      </c>
      <c r="D797" s="22">
        <v>3020010</v>
      </c>
      <c r="E797" s="22" t="s">
        <v>383</v>
      </c>
    </row>
    <row r="798" spans="1:5" ht="15.75" x14ac:dyDescent="0.25">
      <c r="A798" s="22" t="s">
        <v>888</v>
      </c>
      <c r="B798" s="22" t="s">
        <v>381</v>
      </c>
      <c r="C798" s="52" t="s">
        <v>381</v>
      </c>
      <c r="D798" s="22">
        <v>3020011</v>
      </c>
      <c r="E798" s="22" t="s">
        <v>383</v>
      </c>
    </row>
    <row r="799" spans="1:5" ht="15.75" x14ac:dyDescent="0.25">
      <c r="A799" s="22" t="s">
        <v>889</v>
      </c>
      <c r="B799" s="22" t="s">
        <v>233</v>
      </c>
      <c r="C799" s="52" t="s">
        <v>233</v>
      </c>
      <c r="D799" s="22">
        <v>3017127</v>
      </c>
      <c r="E799" s="22" t="s">
        <v>116</v>
      </c>
    </row>
    <row r="800" spans="1:5" ht="15.75" x14ac:dyDescent="0.25">
      <c r="A800" s="22" t="s">
        <v>890</v>
      </c>
      <c r="B800" s="22" t="s">
        <v>233</v>
      </c>
      <c r="C800" s="52" t="s">
        <v>233</v>
      </c>
      <c r="D800" s="22">
        <v>3017130</v>
      </c>
      <c r="E800" s="22" t="s">
        <v>116</v>
      </c>
    </row>
    <row r="801" spans="1:5" ht="15.75" x14ac:dyDescent="0.25">
      <c r="A801" s="22" t="s">
        <v>891</v>
      </c>
      <c r="B801" s="22" t="s">
        <v>565</v>
      </c>
      <c r="C801" s="52" t="s">
        <v>565</v>
      </c>
      <c r="D801" s="22">
        <v>3017132</v>
      </c>
      <c r="E801" s="22" t="s">
        <v>116</v>
      </c>
    </row>
    <row r="802" spans="1:5" ht="15.75" x14ac:dyDescent="0.25">
      <c r="A802" s="22" t="s">
        <v>892</v>
      </c>
      <c r="B802" s="22" t="s">
        <v>242</v>
      </c>
      <c r="C802" s="52" t="s">
        <v>242</v>
      </c>
      <c r="D802" s="22">
        <v>3017159</v>
      </c>
      <c r="E802" s="22" t="s">
        <v>116</v>
      </c>
    </row>
    <row r="803" spans="1:5" ht="15.75" x14ac:dyDescent="0.25">
      <c r="A803" s="22" t="s">
        <v>893</v>
      </c>
      <c r="B803" s="22" t="s">
        <v>676</v>
      </c>
      <c r="C803" s="52" t="s">
        <v>676</v>
      </c>
      <c r="D803" s="22">
        <v>3017160</v>
      </c>
      <c r="E803" s="22" t="s">
        <v>116</v>
      </c>
    </row>
    <row r="804" spans="1:5" ht="15.75" x14ac:dyDescent="0.25">
      <c r="A804" s="22" t="s">
        <v>894</v>
      </c>
      <c r="B804" s="22" t="s">
        <v>242</v>
      </c>
      <c r="C804" s="52" t="s">
        <v>242</v>
      </c>
      <c r="D804" s="22">
        <v>3017162</v>
      </c>
      <c r="E804" s="22" t="s">
        <v>116</v>
      </c>
    </row>
    <row r="805" spans="1:5" ht="15.75" x14ac:dyDescent="0.25">
      <c r="A805" s="22" t="s">
        <v>895</v>
      </c>
      <c r="B805" s="22" t="s">
        <v>737</v>
      </c>
      <c r="C805" s="52" t="s">
        <v>668</v>
      </c>
      <c r="D805" s="22">
        <v>3017168</v>
      </c>
      <c r="E805" s="22" t="s">
        <v>116</v>
      </c>
    </row>
    <row r="806" spans="1:5" ht="15.75" x14ac:dyDescent="0.25">
      <c r="A806" s="22" t="s">
        <v>896</v>
      </c>
      <c r="B806" s="22" t="s">
        <v>668</v>
      </c>
      <c r="C806" s="52" t="s">
        <v>2001</v>
      </c>
      <c r="D806" s="22">
        <v>3017169</v>
      </c>
      <c r="E806" s="22" t="s">
        <v>116</v>
      </c>
    </row>
    <row r="807" spans="1:5" ht="15.75" x14ac:dyDescent="0.25">
      <c r="A807" s="22" t="s">
        <v>897</v>
      </c>
      <c r="B807" s="22" t="s">
        <v>680</v>
      </c>
      <c r="C807" s="52" t="s">
        <v>680</v>
      </c>
      <c r="D807" s="22">
        <v>3017170</v>
      </c>
      <c r="E807" s="22" t="s">
        <v>116</v>
      </c>
    </row>
    <row r="808" spans="1:5" ht="15.75" x14ac:dyDescent="0.25">
      <c r="A808" s="22" t="s">
        <v>898</v>
      </c>
      <c r="B808" s="22" t="s">
        <v>680</v>
      </c>
      <c r="C808" s="52" t="s">
        <v>680</v>
      </c>
      <c r="D808" s="22">
        <v>3017171</v>
      </c>
      <c r="E808" s="22" t="s">
        <v>116</v>
      </c>
    </row>
    <row r="809" spans="1:5" ht="15.75" x14ac:dyDescent="0.25">
      <c r="A809" s="22" t="s">
        <v>899</v>
      </c>
      <c r="B809" s="22" t="s">
        <v>676</v>
      </c>
      <c r="C809" s="52" t="s">
        <v>676</v>
      </c>
      <c r="D809" s="22">
        <v>3017172</v>
      </c>
      <c r="E809" s="22" t="s">
        <v>116</v>
      </c>
    </row>
    <row r="810" spans="1:5" ht="15.75" x14ac:dyDescent="0.25">
      <c r="A810" s="22" t="s">
        <v>900</v>
      </c>
      <c r="B810" s="22" t="s">
        <v>233</v>
      </c>
      <c r="C810" s="52" t="s">
        <v>233</v>
      </c>
      <c r="D810" s="22">
        <v>3017133</v>
      </c>
      <c r="E810" s="22" t="s">
        <v>116</v>
      </c>
    </row>
    <row r="811" spans="1:5" ht="15.75" x14ac:dyDescent="0.25">
      <c r="A811" s="22" t="s">
        <v>901</v>
      </c>
      <c r="B811" s="22" t="s">
        <v>668</v>
      </c>
      <c r="C811" s="52" t="s">
        <v>2001</v>
      </c>
      <c r="D811" s="22">
        <v>3017134</v>
      </c>
      <c r="E811" s="22" t="s">
        <v>116</v>
      </c>
    </row>
    <row r="812" spans="1:5" ht="15.75" x14ac:dyDescent="0.25">
      <c r="A812" s="22" t="s">
        <v>902</v>
      </c>
      <c r="B812" s="22" t="s">
        <v>534</v>
      </c>
      <c r="C812" s="52" t="s">
        <v>534</v>
      </c>
      <c r="D812" s="22">
        <v>3020038</v>
      </c>
      <c r="E812" s="22" t="s">
        <v>383</v>
      </c>
    </row>
    <row r="813" spans="1:5" ht="15.75" x14ac:dyDescent="0.25">
      <c r="A813" s="22" t="s">
        <v>903</v>
      </c>
      <c r="B813" s="22" t="s">
        <v>534</v>
      </c>
      <c r="C813" s="52" t="s">
        <v>534</v>
      </c>
      <c r="D813" s="22">
        <v>3020039</v>
      </c>
      <c r="E813" s="22" t="s">
        <v>383</v>
      </c>
    </row>
    <row r="814" spans="1:5" ht="15.75" x14ac:dyDescent="0.25">
      <c r="A814" s="22" t="s">
        <v>904</v>
      </c>
      <c r="B814" s="22" t="s">
        <v>534</v>
      </c>
      <c r="C814" s="52" t="s">
        <v>534</v>
      </c>
      <c r="D814" s="22">
        <v>3020040</v>
      </c>
      <c r="E814" s="22" t="s">
        <v>383</v>
      </c>
    </row>
    <row r="815" spans="1:5" ht="15.75" x14ac:dyDescent="0.25">
      <c r="A815" s="22" t="s">
        <v>905</v>
      </c>
      <c r="B815" s="22" t="s">
        <v>381</v>
      </c>
      <c r="C815" s="52" t="s">
        <v>381</v>
      </c>
      <c r="D815" s="22">
        <v>3020041</v>
      </c>
      <c r="E815" s="22" t="s">
        <v>383</v>
      </c>
    </row>
    <row r="816" spans="1:5" ht="15.75" x14ac:dyDescent="0.25">
      <c r="A816" s="22" t="s">
        <v>906</v>
      </c>
      <c r="B816" s="22" t="s">
        <v>565</v>
      </c>
      <c r="C816" s="52" t="s">
        <v>565</v>
      </c>
      <c r="D816" s="22">
        <v>3017033</v>
      </c>
      <c r="E816" s="22" t="s">
        <v>116</v>
      </c>
    </row>
    <row r="817" spans="1:5" ht="15.75" x14ac:dyDescent="0.25">
      <c r="A817" s="22" t="s">
        <v>907</v>
      </c>
      <c r="B817" s="22" t="s">
        <v>245</v>
      </c>
      <c r="C817" s="52" t="s">
        <v>245</v>
      </c>
      <c r="D817" s="22">
        <v>3017034</v>
      </c>
      <c r="E817" s="22" t="s">
        <v>116</v>
      </c>
    </row>
    <row r="818" spans="1:5" ht="15.75" x14ac:dyDescent="0.25">
      <c r="A818" s="22" t="s">
        <v>908</v>
      </c>
      <c r="B818" s="22" t="s">
        <v>228</v>
      </c>
      <c r="C818" s="52" t="s">
        <v>226</v>
      </c>
      <c r="D818" s="22">
        <v>3017035</v>
      </c>
      <c r="E818" s="22" t="s">
        <v>116</v>
      </c>
    </row>
    <row r="819" spans="1:5" ht="15.75" x14ac:dyDescent="0.25">
      <c r="A819" s="22" t="s">
        <v>909</v>
      </c>
      <c r="B819" s="22" t="s">
        <v>737</v>
      </c>
      <c r="C819" s="52" t="s">
        <v>668</v>
      </c>
      <c r="D819" s="22">
        <v>3017036</v>
      </c>
      <c r="E819" s="22" t="s">
        <v>116</v>
      </c>
    </row>
    <row r="820" spans="1:5" ht="15.75" x14ac:dyDescent="0.25">
      <c r="A820" s="22" t="s">
        <v>910</v>
      </c>
      <c r="B820" s="22" t="s">
        <v>242</v>
      </c>
      <c r="C820" s="52" t="s">
        <v>242</v>
      </c>
      <c r="D820" s="22">
        <v>3017037</v>
      </c>
      <c r="E820" s="22" t="s">
        <v>116</v>
      </c>
    </row>
    <row r="821" spans="1:5" ht="15.75" x14ac:dyDescent="0.25">
      <c r="A821" s="22" t="s">
        <v>911</v>
      </c>
      <c r="B821" s="22" t="s">
        <v>737</v>
      </c>
      <c r="C821" s="52" t="s">
        <v>668</v>
      </c>
      <c r="D821" s="22">
        <v>3017098</v>
      </c>
      <c r="E821" s="22" t="s">
        <v>116</v>
      </c>
    </row>
    <row r="822" spans="1:5" ht="15.75" x14ac:dyDescent="0.25">
      <c r="A822" s="22" t="s">
        <v>912</v>
      </c>
      <c r="B822" s="22" t="s">
        <v>668</v>
      </c>
      <c r="C822" s="52" t="s">
        <v>2001</v>
      </c>
      <c r="D822" s="22">
        <v>3017038</v>
      </c>
      <c r="E822" s="22" t="s">
        <v>116</v>
      </c>
    </row>
    <row r="823" spans="1:5" ht="15.75" x14ac:dyDescent="0.25">
      <c r="A823" s="22" t="s">
        <v>913</v>
      </c>
      <c r="B823" s="22" t="s">
        <v>737</v>
      </c>
      <c r="C823" s="52" t="s">
        <v>668</v>
      </c>
      <c r="D823" s="22">
        <v>3017044</v>
      </c>
      <c r="E823" s="22" t="s">
        <v>116</v>
      </c>
    </row>
    <row r="824" spans="1:5" ht="15.75" x14ac:dyDescent="0.25">
      <c r="A824" s="22" t="s">
        <v>914</v>
      </c>
      <c r="B824" s="22" t="s">
        <v>233</v>
      </c>
      <c r="C824" s="52" t="s">
        <v>233</v>
      </c>
      <c r="D824" s="22">
        <v>3017046</v>
      </c>
      <c r="E824" s="22" t="s">
        <v>116</v>
      </c>
    </row>
    <row r="825" spans="1:5" ht="15.75" x14ac:dyDescent="0.25">
      <c r="A825" s="22" t="s">
        <v>915</v>
      </c>
      <c r="B825" s="22" t="s">
        <v>114</v>
      </c>
      <c r="C825" s="52" t="s">
        <v>114</v>
      </c>
      <c r="D825" s="22">
        <v>3017047</v>
      </c>
      <c r="E825" s="22" t="s">
        <v>116</v>
      </c>
    </row>
    <row r="826" spans="1:5" ht="15.75" x14ac:dyDescent="0.25">
      <c r="A826" s="22" t="s">
        <v>916</v>
      </c>
      <c r="B826" s="22" t="s">
        <v>228</v>
      </c>
      <c r="C826" s="52" t="s">
        <v>226</v>
      </c>
      <c r="D826" s="22">
        <v>3017049</v>
      </c>
      <c r="E826" s="22" t="s">
        <v>116</v>
      </c>
    </row>
    <row r="827" spans="1:5" ht="15.75" x14ac:dyDescent="0.25">
      <c r="A827" s="22" t="s">
        <v>917</v>
      </c>
      <c r="B827" s="22" t="s">
        <v>228</v>
      </c>
      <c r="C827" s="52" t="s">
        <v>226</v>
      </c>
      <c r="D827" s="22">
        <v>3017050</v>
      </c>
      <c r="E827" s="22" t="s">
        <v>116</v>
      </c>
    </row>
    <row r="828" spans="1:5" ht="15.75" x14ac:dyDescent="0.25">
      <c r="A828" s="22" t="s">
        <v>918</v>
      </c>
      <c r="B828" s="22" t="s">
        <v>114</v>
      </c>
      <c r="C828" s="52" t="s">
        <v>114</v>
      </c>
      <c r="D828" s="22">
        <v>3017051</v>
      </c>
      <c r="E828" s="22" t="s">
        <v>116</v>
      </c>
    </row>
    <row r="829" spans="1:5" ht="15.75" x14ac:dyDescent="0.25">
      <c r="A829" s="22" t="s">
        <v>919</v>
      </c>
      <c r="B829" s="22" t="s">
        <v>676</v>
      </c>
      <c r="C829" s="52" t="s">
        <v>676</v>
      </c>
      <c r="D829" s="22">
        <v>3017053</v>
      </c>
      <c r="E829" s="22" t="s">
        <v>116</v>
      </c>
    </row>
    <row r="830" spans="1:5" ht="15.75" x14ac:dyDescent="0.25">
      <c r="A830" s="22" t="s">
        <v>920</v>
      </c>
      <c r="B830" s="22" t="s">
        <v>245</v>
      </c>
      <c r="C830" s="52" t="s">
        <v>245</v>
      </c>
      <c r="D830" s="22">
        <v>3017039</v>
      </c>
      <c r="E830" s="22" t="s">
        <v>116</v>
      </c>
    </row>
    <row r="831" spans="1:5" ht="15.75" x14ac:dyDescent="0.25">
      <c r="A831" s="22" t="s">
        <v>921</v>
      </c>
      <c r="B831" s="22" t="s">
        <v>233</v>
      </c>
      <c r="C831" s="52" t="s">
        <v>233</v>
      </c>
      <c r="D831" s="22">
        <v>3017040</v>
      </c>
      <c r="E831" s="22" t="s">
        <v>116</v>
      </c>
    </row>
    <row r="832" spans="1:5" ht="15.75" x14ac:dyDescent="0.25">
      <c r="A832" s="22" t="s">
        <v>922</v>
      </c>
      <c r="B832" s="22" t="s">
        <v>242</v>
      </c>
      <c r="C832" s="52" t="s">
        <v>242</v>
      </c>
      <c r="D832" s="22">
        <v>3017041</v>
      </c>
      <c r="E832" s="22" t="s">
        <v>116</v>
      </c>
    </row>
    <row r="833" spans="1:5" ht="15.75" x14ac:dyDescent="0.25">
      <c r="A833" s="22" t="s">
        <v>923</v>
      </c>
      <c r="B833" s="22" t="s">
        <v>220</v>
      </c>
      <c r="C833" s="52" t="s">
        <v>220</v>
      </c>
      <c r="D833" s="22">
        <v>3017042</v>
      </c>
      <c r="E833" s="22" t="s">
        <v>116</v>
      </c>
    </row>
    <row r="834" spans="1:5" ht="15.75" x14ac:dyDescent="0.25">
      <c r="A834" s="22" t="s">
        <v>924</v>
      </c>
      <c r="B834" s="22" t="s">
        <v>245</v>
      </c>
      <c r="C834" s="52" t="s">
        <v>245</v>
      </c>
      <c r="D834" s="22">
        <v>3017043</v>
      </c>
      <c r="E834" s="22" t="s">
        <v>116</v>
      </c>
    </row>
    <row r="835" spans="1:5" ht="15.75" x14ac:dyDescent="0.25">
      <c r="A835" s="22" t="s">
        <v>925</v>
      </c>
      <c r="B835" s="22" t="s">
        <v>242</v>
      </c>
      <c r="C835" s="52" t="s">
        <v>242</v>
      </c>
      <c r="D835" s="22">
        <v>3017045</v>
      </c>
      <c r="E835" s="22" t="s">
        <v>116</v>
      </c>
    </row>
    <row r="836" spans="1:5" ht="15.75" x14ac:dyDescent="0.25">
      <c r="A836" s="22" t="s">
        <v>926</v>
      </c>
      <c r="B836" s="22" t="s">
        <v>228</v>
      </c>
      <c r="C836" s="52" t="s">
        <v>226</v>
      </c>
      <c r="D836" s="22">
        <v>3017054</v>
      </c>
      <c r="E836" s="22" t="s">
        <v>116</v>
      </c>
    </row>
    <row r="837" spans="1:5" ht="15.75" x14ac:dyDescent="0.25">
      <c r="A837" s="22" t="s">
        <v>927</v>
      </c>
      <c r="B837" s="22" t="s">
        <v>223</v>
      </c>
      <c r="C837" s="52" t="s">
        <v>228</v>
      </c>
      <c r="D837" s="22">
        <v>3017055</v>
      </c>
      <c r="E837" s="22" t="s">
        <v>116</v>
      </c>
    </row>
    <row r="838" spans="1:5" ht="15.75" x14ac:dyDescent="0.25">
      <c r="A838" s="22" t="s">
        <v>928</v>
      </c>
      <c r="B838" s="22" t="s">
        <v>226</v>
      </c>
      <c r="C838" s="52" t="s">
        <v>737</v>
      </c>
      <c r="D838" s="22">
        <v>3017058</v>
      </c>
      <c r="E838" s="22" t="s">
        <v>116</v>
      </c>
    </row>
    <row r="839" spans="1:5" ht="15.75" x14ac:dyDescent="0.25">
      <c r="A839" s="22" t="s">
        <v>930</v>
      </c>
      <c r="B839" s="22" t="s">
        <v>929</v>
      </c>
      <c r="C839" s="52" t="s">
        <v>1233</v>
      </c>
      <c r="D839" s="22">
        <v>3016098</v>
      </c>
      <c r="E839" s="22" t="s">
        <v>113</v>
      </c>
    </row>
    <row r="840" spans="1:5" ht="15.75" x14ac:dyDescent="0.25">
      <c r="A840" s="22" t="s">
        <v>932</v>
      </c>
      <c r="B840" s="22" t="s">
        <v>931</v>
      </c>
      <c r="C840" s="52" t="s">
        <v>933</v>
      </c>
      <c r="D840" s="22">
        <v>3016114</v>
      </c>
      <c r="E840" s="22" t="s">
        <v>113</v>
      </c>
    </row>
    <row r="841" spans="1:5" ht="15.75" x14ac:dyDescent="0.25">
      <c r="A841" s="22" t="s">
        <v>934</v>
      </c>
      <c r="B841" s="22" t="s">
        <v>933</v>
      </c>
      <c r="C841" s="52" t="s">
        <v>1271</v>
      </c>
      <c r="D841" s="22">
        <v>3016116</v>
      </c>
      <c r="E841" s="22" t="s">
        <v>113</v>
      </c>
    </row>
    <row r="842" spans="1:5" ht="15.75" x14ac:dyDescent="0.25">
      <c r="A842" s="22" t="s">
        <v>935</v>
      </c>
      <c r="B842" s="22" t="s">
        <v>931</v>
      </c>
      <c r="C842" s="52" t="s">
        <v>933</v>
      </c>
      <c r="D842" s="22">
        <v>3016117</v>
      </c>
      <c r="E842" s="22" t="s">
        <v>113</v>
      </c>
    </row>
    <row r="843" spans="1:5" ht="15.75" x14ac:dyDescent="0.25">
      <c r="A843" s="22" t="s">
        <v>936</v>
      </c>
      <c r="B843" s="22" t="s">
        <v>933</v>
      </c>
      <c r="C843" s="52" t="s">
        <v>1271</v>
      </c>
      <c r="D843" s="22">
        <v>3016118</v>
      </c>
      <c r="E843" s="22" t="s">
        <v>113</v>
      </c>
    </row>
    <row r="844" spans="1:5" ht="15.75" x14ac:dyDescent="0.25">
      <c r="A844" s="22" t="s">
        <v>938</v>
      </c>
      <c r="B844" s="22" t="s">
        <v>937</v>
      </c>
      <c r="C844" s="52" t="s">
        <v>937</v>
      </c>
      <c r="D844" s="22">
        <v>3016119</v>
      </c>
      <c r="E844" s="22" t="s">
        <v>113</v>
      </c>
    </row>
    <row r="845" spans="1:5" ht="15.75" x14ac:dyDescent="0.25">
      <c r="A845" s="22" t="s">
        <v>940</v>
      </c>
      <c r="B845" s="22" t="s">
        <v>939</v>
      </c>
      <c r="C845" s="52" t="s">
        <v>939</v>
      </c>
      <c r="D845" s="22">
        <v>3016120</v>
      </c>
      <c r="E845" s="22" t="s">
        <v>113</v>
      </c>
    </row>
    <row r="846" spans="1:5" ht="15.75" x14ac:dyDescent="0.25">
      <c r="A846" s="22" t="s">
        <v>942</v>
      </c>
      <c r="B846" s="22" t="s">
        <v>941</v>
      </c>
      <c r="C846" s="52" t="s">
        <v>941</v>
      </c>
      <c r="D846" s="22">
        <v>3016121</v>
      </c>
      <c r="E846" s="22" t="s">
        <v>113</v>
      </c>
    </row>
    <row r="847" spans="1:5" ht="15.75" x14ac:dyDescent="0.25">
      <c r="A847" s="22" t="s">
        <v>944</v>
      </c>
      <c r="B847" s="22" t="s">
        <v>943</v>
      </c>
      <c r="C847" s="52" t="s">
        <v>943</v>
      </c>
      <c r="D847" s="22">
        <v>3016124</v>
      </c>
      <c r="E847" s="22" t="s">
        <v>113</v>
      </c>
    </row>
    <row r="848" spans="1:5" ht="15.75" x14ac:dyDescent="0.25">
      <c r="A848" s="22" t="s">
        <v>945</v>
      </c>
      <c r="B848" s="22" t="s">
        <v>941</v>
      </c>
      <c r="C848" s="52" t="s">
        <v>941</v>
      </c>
      <c r="D848" s="22">
        <v>3016125</v>
      </c>
      <c r="E848" s="22" t="s">
        <v>113</v>
      </c>
    </row>
    <row r="849" spans="1:5" ht="15.75" x14ac:dyDescent="0.25">
      <c r="A849" s="22" t="s">
        <v>946</v>
      </c>
      <c r="B849" s="22" t="s">
        <v>845</v>
      </c>
      <c r="C849" s="52" t="s">
        <v>845</v>
      </c>
      <c r="D849" s="22">
        <v>3016127</v>
      </c>
      <c r="E849" s="22" t="s">
        <v>113</v>
      </c>
    </row>
    <row r="850" spans="1:5" ht="15.75" x14ac:dyDescent="0.25">
      <c r="A850" s="22" t="s">
        <v>947</v>
      </c>
      <c r="B850" s="22" t="s">
        <v>937</v>
      </c>
      <c r="C850" s="52" t="s">
        <v>937</v>
      </c>
      <c r="D850" s="22">
        <v>3016128</v>
      </c>
      <c r="E850" s="22" t="s">
        <v>113</v>
      </c>
    </row>
    <row r="851" spans="1:5" ht="15.75" x14ac:dyDescent="0.25">
      <c r="A851" s="22" t="s">
        <v>949</v>
      </c>
      <c r="B851" s="22" t="s">
        <v>948</v>
      </c>
      <c r="C851" s="52" t="s">
        <v>931</v>
      </c>
      <c r="D851" s="22">
        <v>3016129</v>
      </c>
      <c r="E851" s="22" t="s">
        <v>113</v>
      </c>
    </row>
    <row r="852" spans="1:5" ht="15.75" x14ac:dyDescent="0.25">
      <c r="A852" s="22" t="s">
        <v>950</v>
      </c>
      <c r="B852" s="22" t="s">
        <v>937</v>
      </c>
      <c r="C852" s="52" t="s">
        <v>937</v>
      </c>
      <c r="D852" s="22">
        <v>3016130</v>
      </c>
      <c r="E852" s="22" t="s">
        <v>113</v>
      </c>
    </row>
    <row r="853" spans="1:5" ht="15.75" x14ac:dyDescent="0.25">
      <c r="A853" s="22" t="s">
        <v>951</v>
      </c>
      <c r="B853" s="22" t="s">
        <v>111</v>
      </c>
      <c r="C853" s="52" t="s">
        <v>111</v>
      </c>
      <c r="D853" s="22">
        <v>3016132</v>
      </c>
      <c r="E853" s="22" t="s">
        <v>113</v>
      </c>
    </row>
    <row r="854" spans="1:5" ht="15.75" x14ac:dyDescent="0.25">
      <c r="A854" s="22" t="s">
        <v>953</v>
      </c>
      <c r="B854" s="22" t="s">
        <v>952</v>
      </c>
      <c r="C854" s="52" t="s">
        <v>952</v>
      </c>
      <c r="D854" s="22">
        <v>3016101</v>
      </c>
      <c r="E854" s="22" t="s">
        <v>113</v>
      </c>
    </row>
    <row r="855" spans="1:5" ht="15.75" x14ac:dyDescent="0.25">
      <c r="A855" s="22" t="s">
        <v>954</v>
      </c>
      <c r="B855" s="22" t="s">
        <v>939</v>
      </c>
      <c r="C855" s="52" t="s">
        <v>939</v>
      </c>
      <c r="D855" s="22">
        <v>3016113</v>
      </c>
      <c r="E855" s="22" t="s">
        <v>113</v>
      </c>
    </row>
    <row r="856" spans="1:5" ht="15.75" x14ac:dyDescent="0.25">
      <c r="A856" s="22" t="s">
        <v>955</v>
      </c>
      <c r="B856" s="22" t="s">
        <v>931</v>
      </c>
      <c r="C856" s="52" t="s">
        <v>933</v>
      </c>
      <c r="D856" s="22">
        <v>3016115</v>
      </c>
      <c r="E856" s="22" t="s">
        <v>113</v>
      </c>
    </row>
    <row r="857" spans="1:5" ht="15.75" x14ac:dyDescent="0.25">
      <c r="A857" s="22" t="s">
        <v>957</v>
      </c>
      <c r="B857" s="22" t="s">
        <v>956</v>
      </c>
      <c r="C857" s="52" t="s">
        <v>956</v>
      </c>
      <c r="D857" s="22">
        <v>3015032</v>
      </c>
      <c r="E857" s="22" t="s">
        <v>958</v>
      </c>
    </row>
    <row r="858" spans="1:5" ht="15.75" x14ac:dyDescent="0.25">
      <c r="A858" s="22" t="s">
        <v>959</v>
      </c>
      <c r="B858" s="22" t="s">
        <v>941</v>
      </c>
      <c r="C858" s="52" t="s">
        <v>941</v>
      </c>
      <c r="D858" s="22">
        <v>3016249</v>
      </c>
      <c r="E858" s="22" t="s">
        <v>113</v>
      </c>
    </row>
    <row r="859" spans="1:5" ht="15.75" x14ac:dyDescent="0.25">
      <c r="A859" s="22" t="s">
        <v>961</v>
      </c>
      <c r="B859" s="22" t="s">
        <v>960</v>
      </c>
      <c r="C859" s="52" t="s">
        <v>960</v>
      </c>
      <c r="D859" s="22">
        <v>3015042</v>
      </c>
      <c r="E859" s="22" t="s">
        <v>958</v>
      </c>
    </row>
    <row r="860" spans="1:5" ht="15.75" x14ac:dyDescent="0.25">
      <c r="A860" s="22" t="s">
        <v>963</v>
      </c>
      <c r="B860" s="22" t="s">
        <v>962</v>
      </c>
      <c r="C860" s="52" t="s">
        <v>962</v>
      </c>
      <c r="D860" s="22">
        <v>3015044</v>
      </c>
      <c r="E860" s="22" t="s">
        <v>958</v>
      </c>
    </row>
    <row r="861" spans="1:5" ht="15.75" x14ac:dyDescent="0.25">
      <c r="A861" s="22" t="s">
        <v>964</v>
      </c>
      <c r="B861" s="22" t="s">
        <v>82</v>
      </c>
      <c r="C861" s="52" t="s">
        <v>58</v>
      </c>
      <c r="D861" s="22">
        <v>3015046</v>
      </c>
      <c r="E861" s="22" t="s">
        <v>958</v>
      </c>
    </row>
    <row r="862" spans="1:5" ht="15.75" x14ac:dyDescent="0.25">
      <c r="A862" s="22" t="s">
        <v>966</v>
      </c>
      <c r="B862" s="22" t="s">
        <v>965</v>
      </c>
      <c r="C862" s="52" t="s">
        <v>965</v>
      </c>
      <c r="D862" s="22">
        <v>3015050</v>
      </c>
      <c r="E862" s="22" t="s">
        <v>958</v>
      </c>
    </row>
    <row r="863" spans="1:5" ht="15.75" x14ac:dyDescent="0.25">
      <c r="A863" s="22" t="s">
        <v>968</v>
      </c>
      <c r="B863" s="22" t="s">
        <v>967</v>
      </c>
      <c r="C863" s="52" t="s">
        <v>967</v>
      </c>
      <c r="D863" s="22">
        <v>3015058</v>
      </c>
      <c r="E863" s="22" t="s">
        <v>958</v>
      </c>
    </row>
    <row r="864" spans="1:5" ht="15.75" x14ac:dyDescent="0.25">
      <c r="A864" s="22" t="s">
        <v>969</v>
      </c>
      <c r="B864" s="22" t="s">
        <v>962</v>
      </c>
      <c r="C864" s="52" t="s">
        <v>962</v>
      </c>
      <c r="D864" s="22">
        <v>3015059</v>
      </c>
      <c r="E864" s="22" t="s">
        <v>958</v>
      </c>
    </row>
    <row r="865" spans="1:5" ht="15.75" x14ac:dyDescent="0.25">
      <c r="A865" s="22" t="s">
        <v>971</v>
      </c>
      <c r="B865" s="22" t="s">
        <v>970</v>
      </c>
      <c r="C865" s="52" t="s">
        <v>970</v>
      </c>
      <c r="D865" s="22">
        <v>3015060</v>
      </c>
      <c r="E865" s="22" t="s">
        <v>958</v>
      </c>
    </row>
    <row r="866" spans="1:5" ht="15.75" x14ac:dyDescent="0.25">
      <c r="A866" s="22" t="s">
        <v>973</v>
      </c>
      <c r="B866" s="22" t="s">
        <v>972</v>
      </c>
      <c r="C866" s="52" t="s">
        <v>972</v>
      </c>
      <c r="D866" s="22">
        <v>3015061</v>
      </c>
      <c r="E866" s="22" t="s">
        <v>958</v>
      </c>
    </row>
    <row r="867" spans="1:5" ht="15.75" x14ac:dyDescent="0.25">
      <c r="A867" s="22" t="s">
        <v>974</v>
      </c>
      <c r="B867" s="22" t="s">
        <v>82</v>
      </c>
      <c r="C867" s="52" t="s">
        <v>58</v>
      </c>
      <c r="D867" s="22">
        <v>3015062</v>
      </c>
      <c r="E867" s="22" t="s">
        <v>958</v>
      </c>
    </row>
    <row r="868" spans="1:5" ht="15.75" x14ac:dyDescent="0.25">
      <c r="A868" s="22" t="s">
        <v>976</v>
      </c>
      <c r="B868" s="22" t="s">
        <v>975</v>
      </c>
      <c r="C868" s="52" t="s">
        <v>975</v>
      </c>
      <c r="D868" s="22">
        <v>3015070</v>
      </c>
      <c r="E868" s="22" t="s">
        <v>958</v>
      </c>
    </row>
    <row r="869" spans="1:5" ht="15.75" x14ac:dyDescent="0.25">
      <c r="A869" s="22" t="s">
        <v>978</v>
      </c>
      <c r="B869" s="22" t="s">
        <v>977</v>
      </c>
      <c r="C869" s="52" t="s">
        <v>977</v>
      </c>
      <c r="D869" s="22">
        <v>3015071</v>
      </c>
      <c r="E869" s="22" t="s">
        <v>958</v>
      </c>
    </row>
    <row r="870" spans="1:5" ht="15.75" x14ac:dyDescent="0.25">
      <c r="A870" s="22" t="s">
        <v>979</v>
      </c>
      <c r="B870" s="22" t="s">
        <v>82</v>
      </c>
      <c r="C870" s="52" t="s">
        <v>58</v>
      </c>
      <c r="D870" s="22">
        <v>3015072</v>
      </c>
      <c r="E870" s="22" t="s">
        <v>958</v>
      </c>
    </row>
    <row r="871" spans="1:5" ht="15.75" x14ac:dyDescent="0.25">
      <c r="A871" s="22" t="s">
        <v>980</v>
      </c>
      <c r="B871" s="22" t="s">
        <v>164</v>
      </c>
      <c r="C871" s="52" t="s">
        <v>164</v>
      </c>
      <c r="D871" s="22">
        <v>3019105</v>
      </c>
      <c r="E871" s="22" t="s">
        <v>21</v>
      </c>
    </row>
    <row r="872" spans="1:5" ht="15.75" x14ac:dyDescent="0.25">
      <c r="A872" s="22" t="s">
        <v>981</v>
      </c>
      <c r="B872" s="22" t="s">
        <v>381</v>
      </c>
      <c r="C872" s="52" t="s">
        <v>381</v>
      </c>
      <c r="D872" s="22">
        <v>3020012</v>
      </c>
      <c r="E872" s="22" t="s">
        <v>383</v>
      </c>
    </row>
    <row r="873" spans="1:5" ht="15.75" x14ac:dyDescent="0.25">
      <c r="A873" s="22" t="s">
        <v>982</v>
      </c>
      <c r="B873" s="22" t="s">
        <v>412</v>
      </c>
      <c r="C873" s="52" t="s">
        <v>412</v>
      </c>
      <c r="D873" s="22">
        <v>3020013</v>
      </c>
      <c r="E873" s="22" t="s">
        <v>383</v>
      </c>
    </row>
    <row r="874" spans="1:5" ht="15.75" x14ac:dyDescent="0.25">
      <c r="A874" s="22" t="s">
        <v>983</v>
      </c>
      <c r="B874" s="22" t="s">
        <v>164</v>
      </c>
      <c r="C874" s="52" t="s">
        <v>164</v>
      </c>
      <c r="D874" s="22">
        <v>3019111</v>
      </c>
      <c r="E874" s="22" t="s">
        <v>21</v>
      </c>
    </row>
    <row r="875" spans="1:5" ht="15.75" x14ac:dyDescent="0.25">
      <c r="A875" s="22" t="s">
        <v>984</v>
      </c>
      <c r="B875" s="22" t="s">
        <v>293</v>
      </c>
      <c r="C875" s="52" t="s">
        <v>293</v>
      </c>
      <c r="D875" s="22">
        <v>3019113</v>
      </c>
      <c r="E875" s="22" t="s">
        <v>21</v>
      </c>
    </row>
    <row r="876" spans="1:5" ht="15.75" x14ac:dyDescent="0.25">
      <c r="A876" s="22" t="s">
        <v>985</v>
      </c>
      <c r="B876" s="22" t="s">
        <v>412</v>
      </c>
      <c r="C876" s="52" t="s">
        <v>412</v>
      </c>
      <c r="D876" s="22">
        <v>3020014</v>
      </c>
      <c r="E876" s="22" t="s">
        <v>383</v>
      </c>
    </row>
    <row r="877" spans="1:5" ht="15.75" x14ac:dyDescent="0.25">
      <c r="A877" s="22" t="s">
        <v>986</v>
      </c>
      <c r="B877" s="22" t="s">
        <v>381</v>
      </c>
      <c r="C877" s="52" t="s">
        <v>381</v>
      </c>
      <c r="D877" s="22">
        <v>3020015</v>
      </c>
      <c r="E877" s="22" t="s">
        <v>383</v>
      </c>
    </row>
    <row r="878" spans="1:5" ht="15.75" x14ac:dyDescent="0.25">
      <c r="A878" s="22" t="s">
        <v>987</v>
      </c>
      <c r="B878" s="22" t="s">
        <v>539</v>
      </c>
      <c r="C878" s="52" t="s">
        <v>539</v>
      </c>
      <c r="D878" s="22">
        <v>3020016</v>
      </c>
      <c r="E878" s="22" t="s">
        <v>383</v>
      </c>
    </row>
    <row r="879" spans="1:5" ht="15.75" x14ac:dyDescent="0.25">
      <c r="A879" s="22" t="s">
        <v>988</v>
      </c>
      <c r="B879" s="22" t="s">
        <v>668</v>
      </c>
      <c r="C879" s="52" t="s">
        <v>2001</v>
      </c>
      <c r="D879" s="22">
        <v>3017085</v>
      </c>
      <c r="E879" s="22" t="s">
        <v>116</v>
      </c>
    </row>
    <row r="880" spans="1:5" ht="15.75" x14ac:dyDescent="0.25">
      <c r="A880" s="22" t="s">
        <v>989</v>
      </c>
      <c r="B880" s="22" t="s">
        <v>381</v>
      </c>
      <c r="C880" s="52" t="s">
        <v>381</v>
      </c>
      <c r="D880" s="22">
        <v>3020017</v>
      </c>
      <c r="E880" s="22" t="s">
        <v>383</v>
      </c>
    </row>
    <row r="881" spans="1:5" ht="15.75" x14ac:dyDescent="0.25">
      <c r="A881" s="22" t="s">
        <v>990</v>
      </c>
      <c r="B881" s="22" t="s">
        <v>381</v>
      </c>
      <c r="C881" s="52" t="s">
        <v>381</v>
      </c>
      <c r="D881" s="22">
        <v>3020018</v>
      </c>
      <c r="E881" s="22" t="s">
        <v>383</v>
      </c>
    </row>
    <row r="882" spans="1:5" ht="15.75" x14ac:dyDescent="0.25">
      <c r="A882" s="22" t="s">
        <v>991</v>
      </c>
      <c r="B882" s="22" t="s">
        <v>381</v>
      </c>
      <c r="C882" s="52" t="s">
        <v>381</v>
      </c>
      <c r="D882" s="22">
        <v>3020019</v>
      </c>
      <c r="E882" s="22" t="s">
        <v>383</v>
      </c>
    </row>
    <row r="883" spans="1:5" ht="15.75" x14ac:dyDescent="0.25">
      <c r="A883" s="22" t="s">
        <v>992</v>
      </c>
      <c r="B883" s="22" t="s">
        <v>539</v>
      </c>
      <c r="C883" s="52" t="s">
        <v>539</v>
      </c>
      <c r="D883" s="22">
        <v>3020020</v>
      </c>
      <c r="E883" s="22" t="s">
        <v>383</v>
      </c>
    </row>
    <row r="884" spans="1:5" ht="15.75" x14ac:dyDescent="0.25">
      <c r="A884" s="22" t="s">
        <v>993</v>
      </c>
      <c r="B884" s="22" t="s">
        <v>412</v>
      </c>
      <c r="C884" s="52" t="s">
        <v>412</v>
      </c>
      <c r="D884" s="22">
        <v>3020021</v>
      </c>
      <c r="E884" s="22" t="s">
        <v>383</v>
      </c>
    </row>
    <row r="885" spans="1:5" ht="15.75" x14ac:dyDescent="0.25">
      <c r="A885" s="22" t="s">
        <v>994</v>
      </c>
      <c r="B885" s="22" t="s">
        <v>534</v>
      </c>
      <c r="C885" s="52" t="s">
        <v>534</v>
      </c>
      <c r="D885" s="22">
        <v>3020023</v>
      </c>
      <c r="E885" s="22" t="s">
        <v>383</v>
      </c>
    </row>
    <row r="886" spans="1:5" ht="15.75" x14ac:dyDescent="0.25">
      <c r="A886" s="22" t="s">
        <v>995</v>
      </c>
      <c r="B886" s="22" t="s">
        <v>381</v>
      </c>
      <c r="C886" s="52" t="s">
        <v>381</v>
      </c>
      <c r="D886" s="22">
        <v>3020024</v>
      </c>
      <c r="E886" s="22" t="s">
        <v>383</v>
      </c>
    </row>
    <row r="887" spans="1:5" ht="15.75" x14ac:dyDescent="0.25">
      <c r="A887" s="22" t="s">
        <v>996</v>
      </c>
      <c r="B887" s="22" t="s">
        <v>539</v>
      </c>
      <c r="C887" s="52" t="s">
        <v>539</v>
      </c>
      <c r="D887" s="22">
        <v>3020025</v>
      </c>
      <c r="E887" s="22" t="s">
        <v>383</v>
      </c>
    </row>
    <row r="888" spans="1:5" ht="15.75" x14ac:dyDescent="0.25">
      <c r="A888" s="22" t="s">
        <v>997</v>
      </c>
      <c r="B888" s="22" t="s">
        <v>381</v>
      </c>
      <c r="C888" s="52" t="s">
        <v>381</v>
      </c>
      <c r="D888" s="22">
        <v>3020026</v>
      </c>
      <c r="E888" s="22" t="s">
        <v>383</v>
      </c>
    </row>
    <row r="889" spans="1:5" ht="15.75" x14ac:dyDescent="0.25">
      <c r="A889" s="22" t="s">
        <v>998</v>
      </c>
      <c r="B889" s="22" t="s">
        <v>534</v>
      </c>
      <c r="C889" s="52" t="s">
        <v>534</v>
      </c>
      <c r="D889" s="22">
        <v>3020027</v>
      </c>
      <c r="E889" s="22" t="s">
        <v>383</v>
      </c>
    </row>
    <row r="890" spans="1:5" ht="15.75" x14ac:dyDescent="0.25">
      <c r="A890" s="22" t="s">
        <v>999</v>
      </c>
      <c r="B890" s="22" t="s">
        <v>381</v>
      </c>
      <c r="C890" s="52" t="s">
        <v>381</v>
      </c>
      <c r="D890" s="22">
        <v>3020028</v>
      </c>
      <c r="E890" s="22" t="s">
        <v>383</v>
      </c>
    </row>
    <row r="891" spans="1:5" ht="15.75" x14ac:dyDescent="0.25">
      <c r="A891" s="22" t="s">
        <v>1000</v>
      </c>
      <c r="B891" s="22" t="s">
        <v>534</v>
      </c>
      <c r="C891" s="52" t="s">
        <v>534</v>
      </c>
      <c r="D891" s="22">
        <v>3020029</v>
      </c>
      <c r="E891" s="22" t="s">
        <v>383</v>
      </c>
    </row>
    <row r="892" spans="1:5" ht="15.75" x14ac:dyDescent="0.25">
      <c r="A892" s="22" t="s">
        <v>1001</v>
      </c>
      <c r="B892" s="22" t="s">
        <v>412</v>
      </c>
      <c r="C892" s="52" t="s">
        <v>412</v>
      </c>
      <c r="D892" s="22">
        <v>3020030</v>
      </c>
      <c r="E892" s="22" t="s">
        <v>383</v>
      </c>
    </row>
    <row r="893" spans="1:5" ht="15.75" x14ac:dyDescent="0.25">
      <c r="A893" s="22" t="s">
        <v>1002</v>
      </c>
      <c r="B893" s="22" t="s">
        <v>539</v>
      </c>
      <c r="C893" s="52" t="s">
        <v>539</v>
      </c>
      <c r="D893" s="22">
        <v>3020031</v>
      </c>
      <c r="E893" s="22" t="s">
        <v>383</v>
      </c>
    </row>
    <row r="894" spans="1:5" ht="15.75" x14ac:dyDescent="0.25">
      <c r="A894" s="22" t="s">
        <v>1003</v>
      </c>
      <c r="B894" s="22" t="s">
        <v>381</v>
      </c>
      <c r="C894" s="52" t="s">
        <v>381</v>
      </c>
      <c r="D894" s="22">
        <v>3020032</v>
      </c>
      <c r="E894" s="22" t="s">
        <v>383</v>
      </c>
    </row>
    <row r="895" spans="1:5" ht="15.75" x14ac:dyDescent="0.25">
      <c r="A895" s="22" t="s">
        <v>1004</v>
      </c>
      <c r="B895" s="22" t="s">
        <v>412</v>
      </c>
      <c r="C895" s="52" t="s">
        <v>412</v>
      </c>
      <c r="D895" s="22">
        <v>3020033</v>
      </c>
      <c r="E895" s="22" t="s">
        <v>383</v>
      </c>
    </row>
    <row r="896" spans="1:5" ht="15.75" x14ac:dyDescent="0.25">
      <c r="A896" s="22" t="s">
        <v>1005</v>
      </c>
      <c r="B896" s="22" t="s">
        <v>381</v>
      </c>
      <c r="C896" s="52" t="s">
        <v>381</v>
      </c>
      <c r="D896" s="22">
        <v>3020034</v>
      </c>
      <c r="E896" s="22" t="s">
        <v>383</v>
      </c>
    </row>
    <row r="897" spans="1:5" ht="15.75" x14ac:dyDescent="0.25">
      <c r="A897" s="22" t="s">
        <v>1006</v>
      </c>
      <c r="B897" s="22" t="s">
        <v>534</v>
      </c>
      <c r="C897" s="52" t="s">
        <v>534</v>
      </c>
      <c r="D897" s="22">
        <v>3020035</v>
      </c>
      <c r="E897" s="22" t="s">
        <v>383</v>
      </c>
    </row>
    <row r="898" spans="1:5" ht="15.75" x14ac:dyDescent="0.25">
      <c r="A898" s="22" t="s">
        <v>1007</v>
      </c>
      <c r="B898" s="22" t="s">
        <v>539</v>
      </c>
      <c r="C898" s="52" t="s">
        <v>539</v>
      </c>
      <c r="D898" s="22">
        <v>3020022</v>
      </c>
      <c r="E898" s="22" t="s">
        <v>383</v>
      </c>
    </row>
    <row r="899" spans="1:5" ht="15.75" x14ac:dyDescent="0.25">
      <c r="A899" s="22" t="s">
        <v>1008</v>
      </c>
      <c r="B899" s="22" t="s">
        <v>381</v>
      </c>
      <c r="C899" s="52" t="s">
        <v>381</v>
      </c>
      <c r="D899" s="22">
        <v>3020036</v>
      </c>
      <c r="E899" s="22" t="s">
        <v>383</v>
      </c>
    </row>
    <row r="900" spans="1:5" ht="15.75" x14ac:dyDescent="0.25">
      <c r="A900" s="22" t="s">
        <v>1009</v>
      </c>
      <c r="B900" s="22" t="s">
        <v>539</v>
      </c>
      <c r="C900" s="52" t="s">
        <v>539</v>
      </c>
      <c r="D900" s="22">
        <v>3020037</v>
      </c>
      <c r="E900" s="22" t="s">
        <v>383</v>
      </c>
    </row>
    <row r="901" spans="1:5" ht="15.75" x14ac:dyDescent="0.25">
      <c r="A901" s="22" t="s">
        <v>1010</v>
      </c>
      <c r="B901" s="22" t="s">
        <v>975</v>
      </c>
      <c r="C901" s="52" t="s">
        <v>975</v>
      </c>
      <c r="D901" s="22">
        <v>3015051</v>
      </c>
      <c r="E901" s="22" t="s">
        <v>958</v>
      </c>
    </row>
    <row r="902" spans="1:5" ht="15.75" x14ac:dyDescent="0.25">
      <c r="A902" s="22" t="s">
        <v>1011</v>
      </c>
      <c r="B902" s="22" t="s">
        <v>960</v>
      </c>
      <c r="C902" s="52" t="s">
        <v>960</v>
      </c>
      <c r="D902" s="22">
        <v>3015055</v>
      </c>
      <c r="E902" s="22" t="s">
        <v>958</v>
      </c>
    </row>
    <row r="903" spans="1:5" ht="15.75" x14ac:dyDescent="0.25">
      <c r="A903" s="22" t="s">
        <v>1012</v>
      </c>
      <c r="B903" s="22" t="s">
        <v>184</v>
      </c>
      <c r="C903" s="52" t="s">
        <v>184</v>
      </c>
      <c r="D903" s="22">
        <v>3015076</v>
      </c>
      <c r="E903" s="22" t="s">
        <v>958</v>
      </c>
    </row>
    <row r="904" spans="1:5" ht="15.75" x14ac:dyDescent="0.25">
      <c r="A904" s="22" t="s">
        <v>1013</v>
      </c>
      <c r="B904" s="22" t="s">
        <v>952</v>
      </c>
      <c r="C904" s="52" t="s">
        <v>952</v>
      </c>
      <c r="D904" s="22">
        <v>3016122</v>
      </c>
      <c r="E904" s="22" t="s">
        <v>113</v>
      </c>
    </row>
    <row r="905" spans="1:5" ht="15.75" x14ac:dyDescent="0.25">
      <c r="A905" s="22" t="s">
        <v>1014</v>
      </c>
      <c r="B905" s="22" t="s">
        <v>952</v>
      </c>
      <c r="C905" s="52" t="s">
        <v>952</v>
      </c>
      <c r="D905" s="22">
        <v>3016133</v>
      </c>
      <c r="E905" s="22" t="s">
        <v>113</v>
      </c>
    </row>
    <row r="906" spans="1:5" ht="15.75" x14ac:dyDescent="0.25">
      <c r="A906" s="22" t="s">
        <v>1015</v>
      </c>
      <c r="B906" s="22" t="s">
        <v>941</v>
      </c>
      <c r="C906" s="52" t="s">
        <v>941</v>
      </c>
      <c r="D906" s="22">
        <v>3016134</v>
      </c>
      <c r="E906" s="22" t="s">
        <v>113</v>
      </c>
    </row>
    <row r="907" spans="1:5" ht="15.75" x14ac:dyDescent="0.25">
      <c r="A907" s="22" t="s">
        <v>1016</v>
      </c>
      <c r="B907" s="22" t="s">
        <v>948</v>
      </c>
      <c r="C907" s="52" t="s">
        <v>931</v>
      </c>
      <c r="D907" s="22">
        <v>3016135</v>
      </c>
      <c r="E907" s="22" t="s">
        <v>113</v>
      </c>
    </row>
    <row r="908" spans="1:5" ht="15.75" x14ac:dyDescent="0.25">
      <c r="A908" s="22" t="s">
        <v>1017</v>
      </c>
      <c r="B908" s="22" t="s">
        <v>941</v>
      </c>
      <c r="C908" s="52" t="s">
        <v>941</v>
      </c>
      <c r="D908" s="22">
        <v>3016136</v>
      </c>
      <c r="E908" s="22" t="s">
        <v>113</v>
      </c>
    </row>
    <row r="909" spans="1:5" ht="15.75" x14ac:dyDescent="0.25">
      <c r="A909" s="22" t="s">
        <v>1018</v>
      </c>
      <c r="B909" s="22" t="s">
        <v>937</v>
      </c>
      <c r="C909" s="52" t="s">
        <v>937</v>
      </c>
      <c r="D909" s="22">
        <v>3016137</v>
      </c>
      <c r="E909" s="22" t="s">
        <v>113</v>
      </c>
    </row>
    <row r="910" spans="1:5" ht="15.75" x14ac:dyDescent="0.25">
      <c r="A910" s="22" t="s">
        <v>1019</v>
      </c>
      <c r="B910" s="22" t="s">
        <v>111</v>
      </c>
      <c r="C910" s="52" t="s">
        <v>111</v>
      </c>
      <c r="D910" s="22">
        <v>3016143</v>
      </c>
      <c r="E910" s="22" t="s">
        <v>113</v>
      </c>
    </row>
    <row r="911" spans="1:5" ht="15.75" x14ac:dyDescent="0.25">
      <c r="A911" s="22" t="s">
        <v>1020</v>
      </c>
      <c r="B911" s="22" t="s">
        <v>975</v>
      </c>
      <c r="C911" s="52" t="s">
        <v>975</v>
      </c>
      <c r="D911" s="22">
        <v>3015040</v>
      </c>
      <c r="E911" s="22" t="s">
        <v>958</v>
      </c>
    </row>
    <row r="912" spans="1:5" ht="15.75" x14ac:dyDescent="0.25">
      <c r="A912" s="22" t="s">
        <v>1021</v>
      </c>
      <c r="B912" s="22" t="s">
        <v>962</v>
      </c>
      <c r="C912" s="52" t="s">
        <v>962</v>
      </c>
      <c r="D912" s="22">
        <v>3015114</v>
      </c>
      <c r="E912" s="22" t="s">
        <v>958</v>
      </c>
    </row>
    <row r="913" spans="1:5" ht="15.75" x14ac:dyDescent="0.25">
      <c r="A913" s="22" t="s">
        <v>1022</v>
      </c>
      <c r="B913" s="22" t="s">
        <v>960</v>
      </c>
      <c r="C913" s="52" t="s">
        <v>960</v>
      </c>
      <c r="D913" s="22">
        <v>3015115</v>
      </c>
      <c r="E913" s="22" t="s">
        <v>958</v>
      </c>
    </row>
    <row r="914" spans="1:5" ht="15.75" x14ac:dyDescent="0.25">
      <c r="A914" s="22" t="s">
        <v>1023</v>
      </c>
      <c r="B914" s="22" t="s">
        <v>931</v>
      </c>
      <c r="C914" s="52" t="s">
        <v>933</v>
      </c>
      <c r="D914" s="22">
        <v>3016139</v>
      </c>
      <c r="E914" s="22" t="s">
        <v>113</v>
      </c>
    </row>
    <row r="915" spans="1:5" ht="15.75" x14ac:dyDescent="0.25">
      <c r="A915" s="22" t="s">
        <v>1024</v>
      </c>
      <c r="B915" s="22" t="s">
        <v>952</v>
      </c>
      <c r="C915" s="52" t="s">
        <v>952</v>
      </c>
      <c r="D915" s="22">
        <v>3016140</v>
      </c>
      <c r="E915" s="22" t="s">
        <v>113</v>
      </c>
    </row>
    <row r="916" spans="1:5" ht="15.75" x14ac:dyDescent="0.25">
      <c r="A916" s="22" t="s">
        <v>1025</v>
      </c>
      <c r="B916" s="22" t="s">
        <v>939</v>
      </c>
      <c r="C916" s="52" t="s">
        <v>939</v>
      </c>
      <c r="D916" s="22">
        <v>3016141</v>
      </c>
      <c r="E916" s="22" t="s">
        <v>113</v>
      </c>
    </row>
    <row r="917" spans="1:5" ht="15.75" x14ac:dyDescent="0.25">
      <c r="A917" s="22" t="s">
        <v>1026</v>
      </c>
      <c r="B917" s="22" t="s">
        <v>941</v>
      </c>
      <c r="C917" s="52" t="s">
        <v>941</v>
      </c>
      <c r="D917" s="22">
        <v>3016151</v>
      </c>
      <c r="E917" s="22" t="s">
        <v>113</v>
      </c>
    </row>
    <row r="918" spans="1:5" ht="15.75" x14ac:dyDescent="0.25">
      <c r="A918" s="22" t="s">
        <v>1028</v>
      </c>
      <c r="B918" s="22" t="s">
        <v>1027</v>
      </c>
      <c r="C918" s="52" t="s">
        <v>1027</v>
      </c>
      <c r="D918" s="22">
        <v>3015074</v>
      </c>
      <c r="E918" s="22" t="s">
        <v>958</v>
      </c>
    </row>
    <row r="919" spans="1:5" ht="15.75" x14ac:dyDescent="0.25">
      <c r="A919" s="22" t="s">
        <v>1029</v>
      </c>
      <c r="B919" s="22" t="s">
        <v>956</v>
      </c>
      <c r="C919" s="52" t="s">
        <v>956</v>
      </c>
      <c r="D919" s="22">
        <v>3015077</v>
      </c>
      <c r="E919" s="22" t="s">
        <v>958</v>
      </c>
    </row>
    <row r="920" spans="1:5" ht="15.75" x14ac:dyDescent="0.25">
      <c r="A920" s="22" t="s">
        <v>1030</v>
      </c>
      <c r="B920" s="22" t="s">
        <v>845</v>
      </c>
      <c r="C920" s="52" t="s">
        <v>845</v>
      </c>
      <c r="D920" s="22">
        <v>3016156</v>
      </c>
      <c r="E920" s="22" t="s">
        <v>113</v>
      </c>
    </row>
    <row r="921" spans="1:5" ht="15.75" x14ac:dyDescent="0.25">
      <c r="A921" s="22" t="s">
        <v>1031</v>
      </c>
      <c r="B921" s="22" t="s">
        <v>933</v>
      </c>
      <c r="C921" s="52" t="s">
        <v>1271</v>
      </c>
      <c r="D921" s="22">
        <v>3016158</v>
      </c>
      <c r="E921" s="22" t="s">
        <v>113</v>
      </c>
    </row>
    <row r="922" spans="1:5" ht="15.75" x14ac:dyDescent="0.25">
      <c r="A922" s="22" t="s">
        <v>1033</v>
      </c>
      <c r="B922" s="22" t="s">
        <v>1032</v>
      </c>
      <c r="C922" s="52" t="s">
        <v>1032</v>
      </c>
      <c r="D922" s="22">
        <v>3016159</v>
      </c>
      <c r="E922" s="22" t="s">
        <v>113</v>
      </c>
    </row>
    <row r="923" spans="1:5" ht="15.75" x14ac:dyDescent="0.25">
      <c r="A923" s="22" t="s">
        <v>1034</v>
      </c>
      <c r="B923" s="22" t="s">
        <v>931</v>
      </c>
      <c r="C923" s="52" t="s">
        <v>933</v>
      </c>
      <c r="D923" s="22">
        <v>3016160</v>
      </c>
      <c r="E923" s="22" t="s">
        <v>113</v>
      </c>
    </row>
    <row r="924" spans="1:5" ht="15.75" x14ac:dyDescent="0.25">
      <c r="A924" s="22" t="s">
        <v>1035</v>
      </c>
      <c r="B924" s="22" t="s">
        <v>943</v>
      </c>
      <c r="C924" s="52" t="s">
        <v>943</v>
      </c>
      <c r="D924" s="22">
        <v>3016161</v>
      </c>
      <c r="E924" s="22" t="s">
        <v>113</v>
      </c>
    </row>
    <row r="925" spans="1:5" ht="15.75" x14ac:dyDescent="0.25">
      <c r="A925" s="22" t="s">
        <v>1036</v>
      </c>
      <c r="B925" s="22" t="s">
        <v>937</v>
      </c>
      <c r="C925" s="52" t="s">
        <v>937</v>
      </c>
      <c r="D925" s="22">
        <v>3016162</v>
      </c>
      <c r="E925" s="22" t="s">
        <v>113</v>
      </c>
    </row>
    <row r="926" spans="1:5" ht="15.75" x14ac:dyDescent="0.25">
      <c r="A926" s="22" t="s">
        <v>1038</v>
      </c>
      <c r="B926" s="22" t="s">
        <v>1037</v>
      </c>
      <c r="C926" s="52" t="s">
        <v>1037</v>
      </c>
      <c r="D926" s="22">
        <v>3016123</v>
      </c>
      <c r="E926" s="22" t="s">
        <v>113</v>
      </c>
    </row>
    <row r="927" spans="1:5" ht="15.75" x14ac:dyDescent="0.25">
      <c r="A927" s="22" t="s">
        <v>1039</v>
      </c>
      <c r="B927" s="22" t="s">
        <v>943</v>
      </c>
      <c r="C927" s="52" t="s">
        <v>943</v>
      </c>
      <c r="D927" s="22">
        <v>3016144</v>
      </c>
      <c r="E927" s="22" t="s">
        <v>113</v>
      </c>
    </row>
    <row r="928" spans="1:5" ht="15.75" x14ac:dyDescent="0.25">
      <c r="A928" s="22" t="s">
        <v>1040</v>
      </c>
      <c r="B928" s="22" t="s">
        <v>941</v>
      </c>
      <c r="C928" s="52" t="s">
        <v>941</v>
      </c>
      <c r="D928" s="22">
        <v>3016145</v>
      </c>
      <c r="E928" s="22" t="s">
        <v>113</v>
      </c>
    </row>
    <row r="929" spans="1:5" ht="15.75" x14ac:dyDescent="0.25">
      <c r="A929" s="22" t="s">
        <v>1041</v>
      </c>
      <c r="B929" s="22" t="s">
        <v>941</v>
      </c>
      <c r="C929" s="52" t="s">
        <v>941</v>
      </c>
      <c r="D929" s="22">
        <v>3016146</v>
      </c>
      <c r="E929" s="22" t="s">
        <v>113</v>
      </c>
    </row>
    <row r="930" spans="1:5" ht="15.75" x14ac:dyDescent="0.25">
      <c r="A930" s="22" t="s">
        <v>1042</v>
      </c>
      <c r="B930" s="22" t="s">
        <v>111</v>
      </c>
      <c r="C930" s="52" t="s">
        <v>111</v>
      </c>
      <c r="D930" s="22">
        <v>3016131</v>
      </c>
      <c r="E930" s="22" t="s">
        <v>113</v>
      </c>
    </row>
    <row r="931" spans="1:5" ht="15.75" x14ac:dyDescent="0.25">
      <c r="A931" s="22" t="s">
        <v>1043</v>
      </c>
      <c r="B931" s="22" t="s">
        <v>933</v>
      </c>
      <c r="C931" s="52" t="s">
        <v>1271</v>
      </c>
      <c r="D931" s="22">
        <v>3016147</v>
      </c>
      <c r="E931" s="22" t="s">
        <v>113</v>
      </c>
    </row>
    <row r="932" spans="1:5" ht="15.75" x14ac:dyDescent="0.25">
      <c r="A932" s="22" t="s">
        <v>1044</v>
      </c>
      <c r="B932" s="22" t="s">
        <v>933</v>
      </c>
      <c r="C932" s="52" t="s">
        <v>1271</v>
      </c>
      <c r="D932" s="22">
        <v>3016148</v>
      </c>
      <c r="E932" s="22" t="s">
        <v>113</v>
      </c>
    </row>
    <row r="933" spans="1:5" ht="15.75" x14ac:dyDescent="0.25">
      <c r="A933" s="22" t="s">
        <v>1045</v>
      </c>
      <c r="B933" s="22" t="s">
        <v>933</v>
      </c>
      <c r="C933" s="52" t="s">
        <v>1271</v>
      </c>
      <c r="D933" s="22">
        <v>3016149</v>
      </c>
      <c r="E933" s="22" t="s">
        <v>113</v>
      </c>
    </row>
    <row r="934" spans="1:5" ht="15.75" x14ac:dyDescent="0.25">
      <c r="A934" s="22" t="s">
        <v>1046</v>
      </c>
      <c r="B934" s="22" t="s">
        <v>931</v>
      </c>
      <c r="C934" s="52" t="s">
        <v>933</v>
      </c>
      <c r="D934" s="22">
        <v>3016150</v>
      </c>
      <c r="E934" s="22" t="s">
        <v>113</v>
      </c>
    </row>
    <row r="935" spans="1:5" ht="15.75" x14ac:dyDescent="0.25">
      <c r="A935" s="22" t="s">
        <v>1048</v>
      </c>
      <c r="B935" s="22" t="s">
        <v>1047</v>
      </c>
      <c r="C935" s="52" t="s">
        <v>1047</v>
      </c>
      <c r="D935" s="22">
        <v>3015078</v>
      </c>
      <c r="E935" s="22" t="s">
        <v>958</v>
      </c>
    </row>
    <row r="936" spans="1:5" ht="15.75" x14ac:dyDescent="0.25">
      <c r="A936" s="22" t="s">
        <v>1050</v>
      </c>
      <c r="B936" s="22" t="s">
        <v>1049</v>
      </c>
      <c r="C936" s="52" t="s">
        <v>1049</v>
      </c>
      <c r="D936" s="22">
        <v>3015081</v>
      </c>
      <c r="E936" s="22" t="s">
        <v>958</v>
      </c>
    </row>
    <row r="937" spans="1:5" ht="15.75" x14ac:dyDescent="0.25">
      <c r="A937" s="22" t="s">
        <v>1051</v>
      </c>
      <c r="B937" s="22" t="s">
        <v>977</v>
      </c>
      <c r="C937" s="52" t="s">
        <v>977</v>
      </c>
      <c r="D937" s="22">
        <v>3015082</v>
      </c>
      <c r="E937" s="22" t="s">
        <v>958</v>
      </c>
    </row>
    <row r="938" spans="1:5" ht="15.75" x14ac:dyDescent="0.25">
      <c r="A938" s="22" t="s">
        <v>1053</v>
      </c>
      <c r="B938" s="22" t="s">
        <v>1052</v>
      </c>
      <c r="C938" s="52" t="s">
        <v>1052</v>
      </c>
      <c r="D938" s="22">
        <v>3015085</v>
      </c>
      <c r="E938" s="22" t="s">
        <v>958</v>
      </c>
    </row>
    <row r="939" spans="1:5" ht="15.75" x14ac:dyDescent="0.25">
      <c r="A939" s="22" t="s">
        <v>1054</v>
      </c>
      <c r="B939" s="22" t="s">
        <v>956</v>
      </c>
      <c r="C939" s="52" t="s">
        <v>956</v>
      </c>
      <c r="D939" s="22">
        <v>3015086</v>
      </c>
      <c r="E939" s="22" t="s">
        <v>958</v>
      </c>
    </row>
    <row r="940" spans="1:5" ht="15.75" x14ac:dyDescent="0.25">
      <c r="A940" s="22" t="s">
        <v>1056</v>
      </c>
      <c r="B940" s="22" t="s">
        <v>1055</v>
      </c>
      <c r="C940" s="52" t="s">
        <v>1055</v>
      </c>
      <c r="D940" s="22">
        <v>3015087</v>
      </c>
      <c r="E940" s="22" t="s">
        <v>958</v>
      </c>
    </row>
    <row r="941" spans="1:5" ht="15.75" x14ac:dyDescent="0.25">
      <c r="A941" s="22" t="s">
        <v>1057</v>
      </c>
      <c r="B941" s="22" t="s">
        <v>1027</v>
      </c>
      <c r="C941" s="52" t="s">
        <v>1027</v>
      </c>
      <c r="D941" s="22">
        <v>3015093</v>
      </c>
      <c r="E941" s="22" t="s">
        <v>958</v>
      </c>
    </row>
    <row r="942" spans="1:5" ht="15.75" x14ac:dyDescent="0.25">
      <c r="A942" s="22" t="s">
        <v>1058</v>
      </c>
      <c r="B942" s="22" t="s">
        <v>1052</v>
      </c>
      <c r="C942" s="52" t="s">
        <v>1052</v>
      </c>
      <c r="D942" s="22">
        <v>3015096</v>
      </c>
      <c r="E942" s="22" t="s">
        <v>958</v>
      </c>
    </row>
    <row r="943" spans="1:5" ht="15.75" x14ac:dyDescent="0.25">
      <c r="A943" s="22" t="s">
        <v>1059</v>
      </c>
      <c r="B943" s="22" t="s">
        <v>1047</v>
      </c>
      <c r="C943" s="52" t="s">
        <v>1047</v>
      </c>
      <c r="D943" s="22">
        <v>3015097</v>
      </c>
      <c r="E943" s="22" t="s">
        <v>958</v>
      </c>
    </row>
    <row r="944" spans="1:5" ht="15.75" x14ac:dyDescent="0.25">
      <c r="A944" s="22" t="s">
        <v>1060</v>
      </c>
      <c r="B944" s="22" t="s">
        <v>82</v>
      </c>
      <c r="C944" s="52" t="s">
        <v>58</v>
      </c>
      <c r="D944" s="22">
        <v>3015099</v>
      </c>
      <c r="E944" s="22" t="s">
        <v>958</v>
      </c>
    </row>
    <row r="945" spans="1:5" ht="15.75" x14ac:dyDescent="0.25">
      <c r="A945" s="22" t="s">
        <v>1061</v>
      </c>
      <c r="B945" s="22" t="s">
        <v>1047</v>
      </c>
      <c r="C945" s="52" t="s">
        <v>1047</v>
      </c>
      <c r="D945" s="22">
        <v>3015103</v>
      </c>
      <c r="E945" s="22" t="s">
        <v>958</v>
      </c>
    </row>
    <row r="946" spans="1:5" ht="15.75" x14ac:dyDescent="0.25">
      <c r="A946" s="22" t="s">
        <v>1062</v>
      </c>
      <c r="B946" s="22" t="s">
        <v>184</v>
      </c>
      <c r="C946" s="52" t="s">
        <v>184</v>
      </c>
      <c r="D946" s="22">
        <v>3015105</v>
      </c>
      <c r="E946" s="22" t="s">
        <v>958</v>
      </c>
    </row>
    <row r="947" spans="1:5" ht="15.75" x14ac:dyDescent="0.25">
      <c r="A947" s="22" t="s">
        <v>1063</v>
      </c>
      <c r="B947" s="22" t="s">
        <v>962</v>
      </c>
      <c r="C947" s="52" t="s">
        <v>962</v>
      </c>
      <c r="D947" s="22">
        <v>3015106</v>
      </c>
      <c r="E947" s="22" t="s">
        <v>958</v>
      </c>
    </row>
    <row r="948" spans="1:5" ht="15.75" x14ac:dyDescent="0.25">
      <c r="A948" s="22" t="s">
        <v>1064</v>
      </c>
      <c r="B948" s="22" t="s">
        <v>962</v>
      </c>
      <c r="C948" s="52" t="s">
        <v>962</v>
      </c>
      <c r="D948" s="22">
        <v>3015108</v>
      </c>
      <c r="E948" s="22" t="s">
        <v>958</v>
      </c>
    </row>
    <row r="949" spans="1:5" ht="15.75" x14ac:dyDescent="0.25">
      <c r="A949" s="22" t="s">
        <v>1065</v>
      </c>
      <c r="B949" s="22" t="s">
        <v>972</v>
      </c>
      <c r="C949" s="52" t="s">
        <v>972</v>
      </c>
      <c r="D949" s="22">
        <v>3015112</v>
      </c>
      <c r="E949" s="22" t="s">
        <v>958</v>
      </c>
    </row>
    <row r="950" spans="1:5" ht="15.75" x14ac:dyDescent="0.25">
      <c r="A950" s="22" t="s">
        <v>1066</v>
      </c>
      <c r="B950" s="22" t="s">
        <v>967</v>
      </c>
      <c r="C950" s="52" t="s">
        <v>967</v>
      </c>
      <c r="D950" s="22">
        <v>3015113</v>
      </c>
      <c r="E950" s="22" t="s">
        <v>958</v>
      </c>
    </row>
    <row r="951" spans="1:5" ht="15.75" x14ac:dyDescent="0.25">
      <c r="A951" s="22" t="s">
        <v>1067</v>
      </c>
      <c r="B951" s="22" t="s">
        <v>845</v>
      </c>
      <c r="C951" s="52" t="s">
        <v>845</v>
      </c>
      <c r="D951" s="22">
        <v>3016155</v>
      </c>
      <c r="E951" s="22" t="s">
        <v>113</v>
      </c>
    </row>
    <row r="952" spans="1:5" ht="15.75" x14ac:dyDescent="0.25">
      <c r="A952" s="22" t="s">
        <v>1068</v>
      </c>
      <c r="B952" s="22" t="s">
        <v>933</v>
      </c>
      <c r="C952" s="52" t="s">
        <v>1271</v>
      </c>
      <c r="D952" s="22">
        <v>3016168</v>
      </c>
      <c r="E952" s="22" t="s">
        <v>113</v>
      </c>
    </row>
    <row r="953" spans="1:5" ht="15.75" x14ac:dyDescent="0.25">
      <c r="A953" s="22" t="s">
        <v>1069</v>
      </c>
      <c r="B953" s="22" t="s">
        <v>1037</v>
      </c>
      <c r="C953" s="52" t="s">
        <v>1037</v>
      </c>
      <c r="D953" s="22">
        <v>3016169</v>
      </c>
      <c r="E953" s="22" t="s">
        <v>113</v>
      </c>
    </row>
    <row r="954" spans="1:5" ht="15.75" x14ac:dyDescent="0.25">
      <c r="A954" s="22" t="s">
        <v>1070</v>
      </c>
      <c r="B954" s="22" t="s">
        <v>111</v>
      </c>
      <c r="C954" s="52" t="s">
        <v>111</v>
      </c>
      <c r="D954" s="22">
        <v>3016170</v>
      </c>
      <c r="E954" s="22" t="s">
        <v>113</v>
      </c>
    </row>
    <row r="955" spans="1:5" ht="15.75" x14ac:dyDescent="0.25">
      <c r="A955" s="22" t="s">
        <v>1071</v>
      </c>
      <c r="B955" s="22" t="s">
        <v>111</v>
      </c>
      <c r="C955" s="52" t="s">
        <v>111</v>
      </c>
      <c r="D955" s="22">
        <v>3016171</v>
      </c>
      <c r="E955" s="22" t="s">
        <v>113</v>
      </c>
    </row>
    <row r="956" spans="1:5" ht="15.75" x14ac:dyDescent="0.25">
      <c r="A956" s="22" t="s">
        <v>1072</v>
      </c>
      <c r="B956" s="22" t="s">
        <v>943</v>
      </c>
      <c r="C956" s="52" t="s">
        <v>943</v>
      </c>
      <c r="D956" s="22">
        <v>3016173</v>
      </c>
      <c r="E956" s="22" t="s">
        <v>113</v>
      </c>
    </row>
    <row r="957" spans="1:5" ht="15.75" x14ac:dyDescent="0.25">
      <c r="A957" s="22" t="s">
        <v>1073</v>
      </c>
      <c r="B957" s="22" t="s">
        <v>1032</v>
      </c>
      <c r="C957" s="52" t="s">
        <v>1032</v>
      </c>
      <c r="D957" s="22">
        <v>3016174</v>
      </c>
      <c r="E957" s="22" t="s">
        <v>113</v>
      </c>
    </row>
    <row r="958" spans="1:5" ht="15.75" x14ac:dyDescent="0.25">
      <c r="A958" s="22" t="s">
        <v>1074</v>
      </c>
      <c r="B958" s="22" t="s">
        <v>1052</v>
      </c>
      <c r="C958" s="52" t="s">
        <v>1052</v>
      </c>
      <c r="D958" s="22">
        <v>3015134</v>
      </c>
      <c r="E958" s="22" t="s">
        <v>958</v>
      </c>
    </row>
    <row r="959" spans="1:5" ht="15.75" x14ac:dyDescent="0.25">
      <c r="A959" s="22" t="s">
        <v>1075</v>
      </c>
      <c r="B959" s="22" t="s">
        <v>44</v>
      </c>
      <c r="C959" s="52" t="s">
        <v>127</v>
      </c>
      <c r="D959" s="22">
        <v>3015110</v>
      </c>
      <c r="E959" s="22" t="s">
        <v>958</v>
      </c>
    </row>
    <row r="960" spans="1:5" ht="15.75" x14ac:dyDescent="0.25">
      <c r="A960" s="22" t="s">
        <v>1076</v>
      </c>
      <c r="B960" s="22" t="s">
        <v>929</v>
      </c>
      <c r="C960" s="52" t="s">
        <v>1233</v>
      </c>
      <c r="D960" s="22">
        <v>3016153</v>
      </c>
      <c r="E960" s="22" t="s">
        <v>113</v>
      </c>
    </row>
    <row r="961" spans="1:5" ht="15.75" x14ac:dyDescent="0.25">
      <c r="A961" s="22" t="s">
        <v>1077</v>
      </c>
      <c r="B961" s="22" t="s">
        <v>948</v>
      </c>
      <c r="C961" s="52" t="s">
        <v>931</v>
      </c>
      <c r="D961" s="22">
        <v>3016154</v>
      </c>
      <c r="E961" s="22" t="s">
        <v>113</v>
      </c>
    </row>
    <row r="962" spans="1:5" ht="15.75" x14ac:dyDescent="0.25">
      <c r="A962" s="22" t="s">
        <v>1078</v>
      </c>
      <c r="B962" s="22" t="s">
        <v>937</v>
      </c>
      <c r="C962" s="52" t="s">
        <v>937</v>
      </c>
      <c r="D962" s="22">
        <v>3016179</v>
      </c>
      <c r="E962" s="22" t="s">
        <v>113</v>
      </c>
    </row>
    <row r="963" spans="1:5" ht="15.75" x14ac:dyDescent="0.25">
      <c r="A963" s="22" t="s">
        <v>1079</v>
      </c>
      <c r="B963" s="22" t="s">
        <v>939</v>
      </c>
      <c r="C963" s="52" t="s">
        <v>939</v>
      </c>
      <c r="D963" s="22">
        <v>3016157</v>
      </c>
      <c r="E963" s="22" t="s">
        <v>113</v>
      </c>
    </row>
    <row r="964" spans="1:5" ht="15.75" x14ac:dyDescent="0.25">
      <c r="A964" s="22" t="s">
        <v>1080</v>
      </c>
      <c r="B964" s="22" t="s">
        <v>929</v>
      </c>
      <c r="C964" s="52" t="s">
        <v>1233</v>
      </c>
      <c r="D964" s="22">
        <v>3016172</v>
      </c>
      <c r="E964" s="22" t="s">
        <v>113</v>
      </c>
    </row>
    <row r="965" spans="1:5" ht="15.75" x14ac:dyDescent="0.25">
      <c r="A965" s="22" t="s">
        <v>1081</v>
      </c>
      <c r="B965" s="22" t="s">
        <v>937</v>
      </c>
      <c r="C965" s="52" t="s">
        <v>937</v>
      </c>
      <c r="D965" s="22">
        <v>3016180</v>
      </c>
      <c r="E965" s="22" t="s">
        <v>113</v>
      </c>
    </row>
    <row r="966" spans="1:5" ht="15.75" x14ac:dyDescent="0.25">
      <c r="A966" s="22" t="s">
        <v>1082</v>
      </c>
      <c r="B966" s="22" t="s">
        <v>929</v>
      </c>
      <c r="C966" s="52" t="s">
        <v>1233</v>
      </c>
      <c r="D966" s="22">
        <v>3016167</v>
      </c>
      <c r="E966" s="22" t="s">
        <v>113</v>
      </c>
    </row>
    <row r="967" spans="1:5" ht="15.75" x14ac:dyDescent="0.25">
      <c r="A967" s="22" t="s">
        <v>1083</v>
      </c>
      <c r="B967" s="22" t="s">
        <v>937</v>
      </c>
      <c r="C967" s="52" t="s">
        <v>937</v>
      </c>
      <c r="D967" s="22">
        <v>3016182</v>
      </c>
      <c r="E967" s="22" t="s">
        <v>113</v>
      </c>
    </row>
    <row r="968" spans="1:5" ht="15.75" x14ac:dyDescent="0.25">
      <c r="A968" s="22" t="s">
        <v>1084</v>
      </c>
      <c r="B968" s="22" t="s">
        <v>941</v>
      </c>
      <c r="C968" s="52" t="s">
        <v>941</v>
      </c>
      <c r="D968" s="22">
        <v>3016184</v>
      </c>
      <c r="E968" s="22" t="s">
        <v>113</v>
      </c>
    </row>
    <row r="969" spans="1:5" ht="15.75" x14ac:dyDescent="0.25">
      <c r="A969" s="22" t="s">
        <v>1085</v>
      </c>
      <c r="B969" s="22" t="s">
        <v>845</v>
      </c>
      <c r="C969" s="52" t="s">
        <v>845</v>
      </c>
      <c r="D969" s="22">
        <v>3016185</v>
      </c>
      <c r="E969" s="22" t="s">
        <v>113</v>
      </c>
    </row>
    <row r="970" spans="1:5" ht="15.75" x14ac:dyDescent="0.25">
      <c r="A970" s="22" t="s">
        <v>1086</v>
      </c>
      <c r="B970" s="22" t="s">
        <v>845</v>
      </c>
      <c r="C970" s="52" t="s">
        <v>845</v>
      </c>
      <c r="D970" s="22">
        <v>3016186</v>
      </c>
      <c r="E970" s="22" t="s">
        <v>113</v>
      </c>
    </row>
    <row r="971" spans="1:5" ht="15.75" x14ac:dyDescent="0.25">
      <c r="A971" s="22" t="s">
        <v>1087</v>
      </c>
      <c r="B971" s="22" t="s">
        <v>933</v>
      </c>
      <c r="C971" s="52" t="s">
        <v>1271</v>
      </c>
      <c r="D971" s="22">
        <v>3016187</v>
      </c>
      <c r="E971" s="22" t="s">
        <v>113</v>
      </c>
    </row>
    <row r="972" spans="1:5" ht="15.75" x14ac:dyDescent="0.25">
      <c r="A972" s="22" t="s">
        <v>1088</v>
      </c>
      <c r="B972" s="22" t="s">
        <v>941</v>
      </c>
      <c r="C972" s="52" t="s">
        <v>941</v>
      </c>
      <c r="D972" s="22">
        <v>3016188</v>
      </c>
      <c r="E972" s="22" t="s">
        <v>113</v>
      </c>
    </row>
    <row r="973" spans="1:5" ht="15.75" x14ac:dyDescent="0.25">
      <c r="A973" s="22" t="s">
        <v>1089</v>
      </c>
      <c r="B973" s="22" t="s">
        <v>931</v>
      </c>
      <c r="C973" s="52" t="s">
        <v>933</v>
      </c>
      <c r="D973" s="22">
        <v>3016189</v>
      </c>
      <c r="E973" s="22" t="s">
        <v>113</v>
      </c>
    </row>
    <row r="974" spans="1:5" ht="15.75" x14ac:dyDescent="0.25">
      <c r="A974" s="22" t="s">
        <v>1090</v>
      </c>
      <c r="B974" s="22" t="s">
        <v>941</v>
      </c>
      <c r="C974" s="52" t="s">
        <v>941</v>
      </c>
      <c r="D974" s="22">
        <v>3016190</v>
      </c>
      <c r="E974" s="22" t="s">
        <v>113</v>
      </c>
    </row>
    <row r="975" spans="1:5" ht="15.75" x14ac:dyDescent="0.25">
      <c r="A975" s="22" t="s">
        <v>1092</v>
      </c>
      <c r="B975" s="22" t="s">
        <v>1091</v>
      </c>
      <c r="C975" s="52" t="s">
        <v>1091</v>
      </c>
      <c r="D975" s="22">
        <v>3015146</v>
      </c>
      <c r="E975" s="22" t="s">
        <v>958</v>
      </c>
    </row>
    <row r="976" spans="1:5" ht="15.75" x14ac:dyDescent="0.25">
      <c r="A976" s="22" t="s">
        <v>1093</v>
      </c>
      <c r="B976" s="22" t="s">
        <v>972</v>
      </c>
      <c r="C976" s="52" t="s">
        <v>972</v>
      </c>
      <c r="D976" s="22">
        <v>3015150</v>
      </c>
      <c r="E976" s="22" t="s">
        <v>958</v>
      </c>
    </row>
    <row r="977" spans="1:5" ht="15.75" x14ac:dyDescent="0.25">
      <c r="A977" s="22" t="s">
        <v>1094</v>
      </c>
      <c r="B977" s="22" t="s">
        <v>960</v>
      </c>
      <c r="C977" s="52" t="s">
        <v>960</v>
      </c>
      <c r="D977" s="22">
        <v>3015151</v>
      </c>
      <c r="E977" s="22" t="s">
        <v>958</v>
      </c>
    </row>
    <row r="978" spans="1:5" ht="15.75" x14ac:dyDescent="0.25">
      <c r="A978" s="22" t="s">
        <v>1095</v>
      </c>
      <c r="B978" s="22" t="s">
        <v>82</v>
      </c>
      <c r="C978" s="52" t="s">
        <v>58</v>
      </c>
      <c r="D978" s="22">
        <v>3015154</v>
      </c>
      <c r="E978" s="22" t="s">
        <v>958</v>
      </c>
    </row>
    <row r="979" spans="1:5" ht="15.75" x14ac:dyDescent="0.25">
      <c r="A979" s="22" t="s">
        <v>1096</v>
      </c>
      <c r="B979" s="22" t="s">
        <v>82</v>
      </c>
      <c r="C979" s="52" t="s">
        <v>58</v>
      </c>
      <c r="D979" s="22">
        <v>3015155</v>
      </c>
      <c r="E979" s="22" t="s">
        <v>958</v>
      </c>
    </row>
    <row r="980" spans="1:5" ht="15.75" x14ac:dyDescent="0.25">
      <c r="A980" s="22" t="s">
        <v>1097</v>
      </c>
      <c r="B980" s="22" t="s">
        <v>933</v>
      </c>
      <c r="C980" s="52" t="s">
        <v>1271</v>
      </c>
      <c r="D980" s="22">
        <v>3016175</v>
      </c>
      <c r="E980" s="22" t="s">
        <v>113</v>
      </c>
    </row>
    <row r="981" spans="1:5" ht="15.75" x14ac:dyDescent="0.25">
      <c r="A981" s="22" t="s">
        <v>1098</v>
      </c>
      <c r="B981" s="22" t="s">
        <v>960</v>
      </c>
      <c r="C981" s="52" t="s">
        <v>960</v>
      </c>
      <c r="D981" s="22">
        <v>3015158</v>
      </c>
      <c r="E981" s="22" t="s">
        <v>958</v>
      </c>
    </row>
    <row r="982" spans="1:5" ht="15.75" x14ac:dyDescent="0.25">
      <c r="A982" s="22" t="s">
        <v>1099</v>
      </c>
      <c r="B982" s="22" t="s">
        <v>967</v>
      </c>
      <c r="C982" s="52" t="s">
        <v>967</v>
      </c>
      <c r="D982" s="22">
        <v>3015164</v>
      </c>
      <c r="E982" s="22" t="s">
        <v>958</v>
      </c>
    </row>
    <row r="983" spans="1:5" ht="15.75" x14ac:dyDescent="0.25">
      <c r="A983" s="22" t="s">
        <v>1100</v>
      </c>
      <c r="B983" s="22" t="s">
        <v>972</v>
      </c>
      <c r="C983" s="52" t="s">
        <v>972</v>
      </c>
      <c r="D983" s="22">
        <v>3015165</v>
      </c>
      <c r="E983" s="22" t="s">
        <v>958</v>
      </c>
    </row>
    <row r="984" spans="1:5" ht="15.75" x14ac:dyDescent="0.25">
      <c r="A984" s="22" t="s">
        <v>1102</v>
      </c>
      <c r="B984" s="22" t="s">
        <v>1101</v>
      </c>
      <c r="C984" s="52" t="s">
        <v>1101</v>
      </c>
      <c r="D984" s="22">
        <v>3015166</v>
      </c>
      <c r="E984" s="22" t="s">
        <v>958</v>
      </c>
    </row>
    <row r="985" spans="1:5" ht="15.75" x14ac:dyDescent="0.25">
      <c r="A985" s="22" t="s">
        <v>1103</v>
      </c>
      <c r="B985" s="22" t="s">
        <v>82</v>
      </c>
      <c r="C985" s="52" t="s">
        <v>58</v>
      </c>
      <c r="D985" s="22">
        <v>3015168</v>
      </c>
      <c r="E985" s="22" t="s">
        <v>958</v>
      </c>
    </row>
    <row r="986" spans="1:5" ht="15.75" x14ac:dyDescent="0.25">
      <c r="A986" s="22" t="s">
        <v>1105</v>
      </c>
      <c r="B986" s="22" t="s">
        <v>1104</v>
      </c>
      <c r="C986" s="52" t="s">
        <v>1104</v>
      </c>
      <c r="D986" s="22">
        <v>3015169</v>
      </c>
      <c r="E986" s="22" t="s">
        <v>958</v>
      </c>
    </row>
    <row r="987" spans="1:5" ht="15.75" x14ac:dyDescent="0.25">
      <c r="A987" s="22" t="s">
        <v>1106</v>
      </c>
      <c r="B987" s="22" t="s">
        <v>1055</v>
      </c>
      <c r="C987" s="52" t="s">
        <v>1055</v>
      </c>
      <c r="D987" s="22">
        <v>3015170</v>
      </c>
      <c r="E987" s="22" t="s">
        <v>958</v>
      </c>
    </row>
    <row r="988" spans="1:5" ht="15.75" x14ac:dyDescent="0.25">
      <c r="A988" s="22" t="s">
        <v>1107</v>
      </c>
      <c r="B988" s="22" t="s">
        <v>941</v>
      </c>
      <c r="C988" s="52" t="s">
        <v>941</v>
      </c>
      <c r="D988" s="22">
        <v>3016191</v>
      </c>
      <c r="E988" s="22" t="s">
        <v>113</v>
      </c>
    </row>
    <row r="989" spans="1:5" ht="15.75" x14ac:dyDescent="0.25">
      <c r="A989" s="22" t="s">
        <v>1108</v>
      </c>
      <c r="B989" s="22" t="s">
        <v>931</v>
      </c>
      <c r="C989" s="52" t="s">
        <v>933</v>
      </c>
      <c r="D989" s="22">
        <v>3016194</v>
      </c>
      <c r="E989" s="22" t="s">
        <v>113</v>
      </c>
    </row>
    <row r="990" spans="1:5" ht="15.75" x14ac:dyDescent="0.25">
      <c r="A990" s="22" t="s">
        <v>1109</v>
      </c>
      <c r="B990" s="22" t="s">
        <v>933</v>
      </c>
      <c r="C990" s="52" t="s">
        <v>1271</v>
      </c>
      <c r="D990" s="22">
        <v>3016201</v>
      </c>
      <c r="E990" s="22" t="s">
        <v>113</v>
      </c>
    </row>
    <row r="991" spans="1:5" ht="15.75" x14ac:dyDescent="0.25">
      <c r="A991" s="22" t="s">
        <v>1110</v>
      </c>
      <c r="B991" s="22" t="s">
        <v>111</v>
      </c>
      <c r="C991" s="52" t="s">
        <v>111</v>
      </c>
      <c r="D991" s="22">
        <v>3016203</v>
      </c>
      <c r="E991" s="22" t="s">
        <v>113</v>
      </c>
    </row>
    <row r="992" spans="1:5" ht="15.75" x14ac:dyDescent="0.25">
      <c r="A992" s="22" t="s">
        <v>1111</v>
      </c>
      <c r="B992" s="22" t="s">
        <v>937</v>
      </c>
      <c r="C992" s="52" t="s">
        <v>937</v>
      </c>
      <c r="D992" s="22">
        <v>3016204</v>
      </c>
      <c r="E992" s="22" t="s">
        <v>113</v>
      </c>
    </row>
    <row r="993" spans="1:5" ht="15.75" x14ac:dyDescent="0.25">
      <c r="A993" s="22" t="s">
        <v>1112</v>
      </c>
      <c r="B993" s="22" t="s">
        <v>937</v>
      </c>
      <c r="C993" s="52" t="s">
        <v>937</v>
      </c>
      <c r="D993" s="22">
        <v>3016205</v>
      </c>
      <c r="E993" s="22" t="s">
        <v>113</v>
      </c>
    </row>
    <row r="994" spans="1:5" ht="15.75" x14ac:dyDescent="0.25">
      <c r="A994" s="22" t="s">
        <v>1113</v>
      </c>
      <c r="B994" s="22" t="s">
        <v>1101</v>
      </c>
      <c r="C994" s="52" t="s">
        <v>1101</v>
      </c>
      <c r="D994" s="22">
        <v>3015157</v>
      </c>
      <c r="E994" s="22" t="s">
        <v>958</v>
      </c>
    </row>
    <row r="995" spans="1:5" ht="15.75" x14ac:dyDescent="0.25">
      <c r="A995" s="22" t="s">
        <v>1114</v>
      </c>
      <c r="B995" s="22" t="s">
        <v>977</v>
      </c>
      <c r="C995" s="52" t="s">
        <v>977</v>
      </c>
      <c r="D995" s="22">
        <v>3015140</v>
      </c>
      <c r="E995" s="22" t="s">
        <v>958</v>
      </c>
    </row>
    <row r="996" spans="1:5" ht="15.75" x14ac:dyDescent="0.25">
      <c r="A996" s="22" t="s">
        <v>1115</v>
      </c>
      <c r="B996" s="22" t="s">
        <v>1052</v>
      </c>
      <c r="C996" s="52" t="s">
        <v>1052</v>
      </c>
      <c r="D996" s="22">
        <v>3015144</v>
      </c>
      <c r="E996" s="22" t="s">
        <v>958</v>
      </c>
    </row>
    <row r="997" spans="1:5" ht="15.75" x14ac:dyDescent="0.25">
      <c r="A997" s="22" t="s">
        <v>1116</v>
      </c>
      <c r="B997" s="22" t="s">
        <v>111</v>
      </c>
      <c r="C997" s="52" t="s">
        <v>111</v>
      </c>
      <c r="D997" s="22">
        <v>3016176</v>
      </c>
      <c r="E997" s="22" t="s">
        <v>113</v>
      </c>
    </row>
    <row r="998" spans="1:5" ht="15.75" x14ac:dyDescent="0.25">
      <c r="A998" s="22" t="s">
        <v>1117</v>
      </c>
      <c r="B998" s="22" t="s">
        <v>948</v>
      </c>
      <c r="C998" s="52" t="s">
        <v>931</v>
      </c>
      <c r="D998" s="22">
        <v>3016142</v>
      </c>
      <c r="E998" s="22" t="s">
        <v>113</v>
      </c>
    </row>
    <row r="999" spans="1:5" ht="15.75" x14ac:dyDescent="0.25">
      <c r="A999" s="22" t="s">
        <v>1118</v>
      </c>
      <c r="B999" s="22" t="s">
        <v>929</v>
      </c>
      <c r="C999" s="52" t="s">
        <v>1233</v>
      </c>
      <c r="D999" s="22">
        <v>3016152</v>
      </c>
      <c r="E999" s="22" t="s">
        <v>113</v>
      </c>
    </row>
    <row r="1000" spans="1:5" ht="15.75" x14ac:dyDescent="0.25">
      <c r="A1000" s="22" t="s">
        <v>1119</v>
      </c>
      <c r="B1000" s="22" t="s">
        <v>933</v>
      </c>
      <c r="C1000" s="52" t="s">
        <v>1271</v>
      </c>
      <c r="D1000" s="22">
        <v>3016163</v>
      </c>
      <c r="E1000" s="22" t="s">
        <v>113</v>
      </c>
    </row>
    <row r="1001" spans="1:5" ht="15.75" x14ac:dyDescent="0.25">
      <c r="A1001" s="22" t="s">
        <v>1120</v>
      </c>
      <c r="B1001" s="22" t="s">
        <v>941</v>
      </c>
      <c r="C1001" s="52" t="s">
        <v>941</v>
      </c>
      <c r="D1001" s="22">
        <v>3016164</v>
      </c>
      <c r="E1001" s="22" t="s">
        <v>113</v>
      </c>
    </row>
    <row r="1002" spans="1:5" ht="15.75" x14ac:dyDescent="0.25">
      <c r="A1002" s="22" t="s">
        <v>1121</v>
      </c>
      <c r="B1002" s="22" t="s">
        <v>941</v>
      </c>
      <c r="C1002" s="52" t="s">
        <v>941</v>
      </c>
      <c r="D1002" s="22">
        <v>3016165</v>
      </c>
      <c r="E1002" s="22" t="s">
        <v>113</v>
      </c>
    </row>
    <row r="1003" spans="1:5" ht="15.75" x14ac:dyDescent="0.25">
      <c r="A1003" s="22" t="s">
        <v>1122</v>
      </c>
      <c r="B1003" s="22" t="s">
        <v>941</v>
      </c>
      <c r="C1003" s="52" t="s">
        <v>941</v>
      </c>
      <c r="D1003" s="22">
        <v>3016166</v>
      </c>
      <c r="E1003" s="22" t="s">
        <v>113</v>
      </c>
    </row>
    <row r="1004" spans="1:5" ht="15.75" x14ac:dyDescent="0.25">
      <c r="A1004" s="22" t="s">
        <v>1123</v>
      </c>
      <c r="B1004" s="22" t="s">
        <v>956</v>
      </c>
      <c r="C1004" s="52" t="s">
        <v>956</v>
      </c>
      <c r="D1004" s="22">
        <v>3015098</v>
      </c>
      <c r="E1004" s="22" t="s">
        <v>958</v>
      </c>
    </row>
    <row r="1005" spans="1:5" ht="15.75" x14ac:dyDescent="0.25">
      <c r="A1005" s="22" t="s">
        <v>1124</v>
      </c>
      <c r="B1005" s="22" t="s">
        <v>977</v>
      </c>
      <c r="C1005" s="52" t="s">
        <v>977</v>
      </c>
      <c r="D1005" s="22">
        <v>3015101</v>
      </c>
      <c r="E1005" s="22" t="s">
        <v>958</v>
      </c>
    </row>
    <row r="1006" spans="1:5" ht="15.75" x14ac:dyDescent="0.25">
      <c r="A1006" s="22" t="s">
        <v>1126</v>
      </c>
      <c r="B1006" s="22" t="s">
        <v>1125</v>
      </c>
      <c r="C1006" s="52" t="s">
        <v>1125</v>
      </c>
      <c r="D1006" s="22">
        <v>3015116</v>
      </c>
      <c r="E1006" s="22" t="s">
        <v>958</v>
      </c>
    </row>
    <row r="1007" spans="1:5" ht="15.75" x14ac:dyDescent="0.25">
      <c r="A1007" s="22" t="s">
        <v>1127</v>
      </c>
      <c r="B1007" s="22" t="s">
        <v>82</v>
      </c>
      <c r="C1007" s="52" t="s">
        <v>58</v>
      </c>
      <c r="D1007" s="22">
        <v>3015118</v>
      </c>
      <c r="E1007" s="22" t="s">
        <v>958</v>
      </c>
    </row>
    <row r="1008" spans="1:5" ht="15.75" x14ac:dyDescent="0.25">
      <c r="A1008" s="22" t="s">
        <v>1129</v>
      </c>
      <c r="B1008" s="22" t="s">
        <v>1128</v>
      </c>
      <c r="C1008" s="52" t="s">
        <v>1128</v>
      </c>
      <c r="D1008" s="22">
        <v>3015122</v>
      </c>
      <c r="E1008" s="22" t="s">
        <v>958</v>
      </c>
    </row>
    <row r="1009" spans="1:5" ht="15.75" x14ac:dyDescent="0.25">
      <c r="A1009" s="22" t="s">
        <v>1131</v>
      </c>
      <c r="B1009" s="22" t="s">
        <v>1130</v>
      </c>
      <c r="C1009" s="52" t="s">
        <v>1130</v>
      </c>
      <c r="D1009" s="22">
        <v>3015125</v>
      </c>
      <c r="E1009" s="22" t="s">
        <v>958</v>
      </c>
    </row>
    <row r="1010" spans="1:5" ht="15.75" x14ac:dyDescent="0.25">
      <c r="A1010" s="22" t="s">
        <v>1132</v>
      </c>
      <c r="B1010" s="22" t="s">
        <v>1052</v>
      </c>
      <c r="C1010" s="52" t="s">
        <v>1052</v>
      </c>
      <c r="D1010" s="22">
        <v>3015130</v>
      </c>
      <c r="E1010" s="22" t="s">
        <v>958</v>
      </c>
    </row>
    <row r="1011" spans="1:5" ht="15.75" x14ac:dyDescent="0.25">
      <c r="A1011" s="22" t="s">
        <v>1133</v>
      </c>
      <c r="B1011" s="22" t="s">
        <v>82</v>
      </c>
      <c r="C1011" s="52" t="s">
        <v>58</v>
      </c>
      <c r="D1011" s="22">
        <v>3015131</v>
      </c>
      <c r="E1011" s="22" t="s">
        <v>958</v>
      </c>
    </row>
    <row r="1012" spans="1:5" ht="15.75" x14ac:dyDescent="0.25">
      <c r="A1012" s="22" t="s">
        <v>1134</v>
      </c>
      <c r="B1012" s="22" t="s">
        <v>44</v>
      </c>
      <c r="C1012" s="52" t="s">
        <v>127</v>
      </c>
      <c r="D1012" s="22">
        <v>3015136</v>
      </c>
      <c r="E1012" s="22" t="s">
        <v>958</v>
      </c>
    </row>
    <row r="1013" spans="1:5" ht="15.75" x14ac:dyDescent="0.25">
      <c r="A1013" s="22" t="s">
        <v>1136</v>
      </c>
      <c r="B1013" s="22" t="s">
        <v>1135</v>
      </c>
      <c r="C1013" s="52" t="s">
        <v>1135</v>
      </c>
      <c r="D1013" s="22">
        <v>3015139</v>
      </c>
      <c r="E1013" s="22" t="s">
        <v>958</v>
      </c>
    </row>
    <row r="1014" spans="1:5" ht="15.75" x14ac:dyDescent="0.25">
      <c r="A1014" s="22" t="s">
        <v>1137</v>
      </c>
      <c r="B1014" s="22" t="s">
        <v>1128</v>
      </c>
      <c r="C1014" s="52" t="s">
        <v>1128</v>
      </c>
      <c r="D1014" s="22">
        <v>3015142</v>
      </c>
      <c r="E1014" s="22" t="s">
        <v>958</v>
      </c>
    </row>
    <row r="1015" spans="1:5" ht="15.75" x14ac:dyDescent="0.25">
      <c r="A1015" s="22" t="s">
        <v>1138</v>
      </c>
      <c r="B1015" s="22" t="s">
        <v>1130</v>
      </c>
      <c r="C1015" s="52" t="s">
        <v>1130</v>
      </c>
      <c r="D1015" s="22">
        <v>3015159</v>
      </c>
      <c r="E1015" s="22" t="s">
        <v>958</v>
      </c>
    </row>
    <row r="1016" spans="1:5" ht="15.75" x14ac:dyDescent="0.25">
      <c r="A1016" s="22" t="s">
        <v>1139</v>
      </c>
      <c r="B1016" s="22" t="s">
        <v>1104</v>
      </c>
      <c r="C1016" s="52" t="s">
        <v>1104</v>
      </c>
      <c r="D1016" s="22">
        <v>3015167</v>
      </c>
      <c r="E1016" s="22" t="s">
        <v>958</v>
      </c>
    </row>
    <row r="1017" spans="1:5" ht="15.75" x14ac:dyDescent="0.25">
      <c r="A1017" s="22" t="s">
        <v>1140</v>
      </c>
      <c r="B1017" s="22" t="s">
        <v>44</v>
      </c>
      <c r="C1017" s="52" t="s">
        <v>127</v>
      </c>
      <c r="D1017" s="22">
        <v>3015177</v>
      </c>
      <c r="E1017" s="22" t="s">
        <v>958</v>
      </c>
    </row>
    <row r="1018" spans="1:5" ht="15.75" x14ac:dyDescent="0.25">
      <c r="A1018" s="22" t="s">
        <v>1141</v>
      </c>
      <c r="B1018" s="22" t="s">
        <v>1052</v>
      </c>
      <c r="C1018" s="52" t="s">
        <v>1052</v>
      </c>
      <c r="D1018" s="22">
        <v>3015184</v>
      </c>
      <c r="E1018" s="22" t="s">
        <v>958</v>
      </c>
    </row>
    <row r="1019" spans="1:5" ht="15.75" x14ac:dyDescent="0.25">
      <c r="A1019" s="22" t="s">
        <v>1142</v>
      </c>
      <c r="B1019" s="22" t="s">
        <v>1135</v>
      </c>
      <c r="C1019" s="52" t="s">
        <v>1135</v>
      </c>
      <c r="D1019" s="22">
        <v>3015185</v>
      </c>
      <c r="E1019" s="22" t="s">
        <v>958</v>
      </c>
    </row>
    <row r="1020" spans="1:5" ht="15.75" x14ac:dyDescent="0.25">
      <c r="A1020" s="22" t="s">
        <v>1143</v>
      </c>
      <c r="B1020" s="22" t="s">
        <v>960</v>
      </c>
      <c r="C1020" s="52" t="s">
        <v>960</v>
      </c>
      <c r="D1020" s="22">
        <v>3015188</v>
      </c>
      <c r="E1020" s="22" t="s">
        <v>958</v>
      </c>
    </row>
    <row r="1021" spans="1:5" ht="15.75" x14ac:dyDescent="0.25">
      <c r="A1021" s="22" t="s">
        <v>1144</v>
      </c>
      <c r="B1021" s="22" t="s">
        <v>1130</v>
      </c>
      <c r="C1021" s="52" t="s">
        <v>1130</v>
      </c>
      <c r="D1021" s="22">
        <v>3015189</v>
      </c>
      <c r="E1021" s="22" t="s">
        <v>958</v>
      </c>
    </row>
    <row r="1022" spans="1:5" ht="15.75" x14ac:dyDescent="0.25">
      <c r="A1022" s="22" t="s">
        <v>1145</v>
      </c>
      <c r="B1022" s="22" t="s">
        <v>937</v>
      </c>
      <c r="C1022" s="52" t="s">
        <v>937</v>
      </c>
      <c r="D1022" s="22">
        <v>3016200</v>
      </c>
      <c r="E1022" s="22" t="s">
        <v>113</v>
      </c>
    </row>
    <row r="1023" spans="1:5" ht="15.75" x14ac:dyDescent="0.25">
      <c r="A1023" s="22" t="s">
        <v>1146</v>
      </c>
      <c r="B1023" s="22" t="s">
        <v>929</v>
      </c>
      <c r="C1023" s="52" t="s">
        <v>1233</v>
      </c>
      <c r="D1023" s="22">
        <v>3016206</v>
      </c>
      <c r="E1023" s="22" t="s">
        <v>113</v>
      </c>
    </row>
    <row r="1024" spans="1:5" ht="15.75" x14ac:dyDescent="0.25">
      <c r="A1024" s="22" t="s">
        <v>1147</v>
      </c>
      <c r="B1024" s="22" t="s">
        <v>929</v>
      </c>
      <c r="C1024" s="52" t="s">
        <v>1233</v>
      </c>
      <c r="D1024" s="22">
        <v>3016207</v>
      </c>
      <c r="E1024" s="22" t="s">
        <v>113</v>
      </c>
    </row>
    <row r="1025" spans="1:5" ht="15.75" x14ac:dyDescent="0.25">
      <c r="A1025" s="22" t="s">
        <v>1148</v>
      </c>
      <c r="B1025" s="22" t="s">
        <v>845</v>
      </c>
      <c r="C1025" s="52" t="s">
        <v>845</v>
      </c>
      <c r="D1025" s="22">
        <v>3016208</v>
      </c>
      <c r="E1025" s="22" t="s">
        <v>113</v>
      </c>
    </row>
    <row r="1026" spans="1:5" ht="15.75" x14ac:dyDescent="0.25">
      <c r="A1026" s="22" t="s">
        <v>1149</v>
      </c>
      <c r="B1026" s="22" t="s">
        <v>111</v>
      </c>
      <c r="C1026" s="52" t="s">
        <v>111</v>
      </c>
      <c r="D1026" s="22">
        <v>3016209</v>
      </c>
      <c r="E1026" s="22" t="s">
        <v>113</v>
      </c>
    </row>
    <row r="1027" spans="1:5" ht="15.75" x14ac:dyDescent="0.25">
      <c r="A1027" s="22" t="s">
        <v>1150</v>
      </c>
      <c r="B1027" s="22" t="s">
        <v>941</v>
      </c>
      <c r="C1027" s="52" t="s">
        <v>941</v>
      </c>
      <c r="D1027" s="22">
        <v>3016210</v>
      </c>
      <c r="E1027" s="22" t="s">
        <v>113</v>
      </c>
    </row>
    <row r="1028" spans="1:5" ht="15.75" x14ac:dyDescent="0.25">
      <c r="A1028" s="22" t="s">
        <v>1151</v>
      </c>
      <c r="B1028" s="22" t="s">
        <v>1032</v>
      </c>
      <c r="C1028" s="52" t="s">
        <v>1032</v>
      </c>
      <c r="D1028" s="22">
        <v>3016211</v>
      </c>
      <c r="E1028" s="22" t="s">
        <v>113</v>
      </c>
    </row>
    <row r="1029" spans="1:5" ht="15.75" x14ac:dyDescent="0.25">
      <c r="A1029" s="22" t="s">
        <v>1152</v>
      </c>
      <c r="B1029" s="22" t="s">
        <v>943</v>
      </c>
      <c r="C1029" s="52" t="s">
        <v>943</v>
      </c>
      <c r="D1029" s="22">
        <v>3016214</v>
      </c>
      <c r="E1029" s="22" t="s">
        <v>113</v>
      </c>
    </row>
    <row r="1030" spans="1:5" ht="15.75" x14ac:dyDescent="0.25">
      <c r="A1030" s="22" t="s">
        <v>1153</v>
      </c>
      <c r="B1030" s="22" t="s">
        <v>931</v>
      </c>
      <c r="C1030" s="52" t="s">
        <v>933</v>
      </c>
      <c r="D1030" s="22">
        <v>3016216</v>
      </c>
      <c r="E1030" s="22" t="s">
        <v>113</v>
      </c>
    </row>
    <row r="1031" spans="1:5" ht="15.75" x14ac:dyDescent="0.25">
      <c r="A1031" s="22" t="s">
        <v>1154</v>
      </c>
      <c r="B1031" s="22" t="s">
        <v>82</v>
      </c>
      <c r="C1031" s="52" t="s">
        <v>58</v>
      </c>
      <c r="D1031" s="22">
        <v>3015183</v>
      </c>
      <c r="E1031" s="22" t="s">
        <v>958</v>
      </c>
    </row>
    <row r="1032" spans="1:5" ht="15.75" x14ac:dyDescent="0.25">
      <c r="A1032" s="22" t="s">
        <v>1155</v>
      </c>
      <c r="B1032" s="22" t="s">
        <v>937</v>
      </c>
      <c r="C1032" s="52" t="s">
        <v>937</v>
      </c>
      <c r="D1032" s="22">
        <v>3016218</v>
      </c>
      <c r="E1032" s="22" t="s">
        <v>113</v>
      </c>
    </row>
    <row r="1033" spans="1:5" ht="15.75" x14ac:dyDescent="0.25">
      <c r="A1033" s="22" t="s">
        <v>1156</v>
      </c>
      <c r="B1033" s="22" t="s">
        <v>948</v>
      </c>
      <c r="C1033" s="52" t="s">
        <v>931</v>
      </c>
      <c r="D1033" s="22">
        <v>3016219</v>
      </c>
      <c r="E1033" s="22" t="s">
        <v>113</v>
      </c>
    </row>
    <row r="1034" spans="1:5" ht="15.75" x14ac:dyDescent="0.25">
      <c r="A1034" s="22" t="s">
        <v>1158</v>
      </c>
      <c r="B1034" s="22" t="s">
        <v>1157</v>
      </c>
      <c r="C1034" s="52" t="s">
        <v>1157</v>
      </c>
      <c r="D1034" s="22">
        <v>3016221</v>
      </c>
      <c r="E1034" s="22" t="s">
        <v>113</v>
      </c>
    </row>
    <row r="1035" spans="1:5" ht="15.75" x14ac:dyDescent="0.25">
      <c r="A1035" s="22" t="s">
        <v>1159</v>
      </c>
      <c r="B1035" s="22" t="s">
        <v>933</v>
      </c>
      <c r="C1035" s="52" t="s">
        <v>1271</v>
      </c>
      <c r="D1035" s="22">
        <v>3016223</v>
      </c>
      <c r="E1035" s="22" t="s">
        <v>113</v>
      </c>
    </row>
    <row r="1036" spans="1:5" ht="15.75" x14ac:dyDescent="0.25">
      <c r="A1036" s="22" t="s">
        <v>1160</v>
      </c>
      <c r="B1036" s="22" t="s">
        <v>939</v>
      </c>
      <c r="C1036" s="52" t="s">
        <v>939</v>
      </c>
      <c r="D1036" s="22">
        <v>3016212</v>
      </c>
      <c r="E1036" s="22" t="s">
        <v>113</v>
      </c>
    </row>
    <row r="1037" spans="1:5" ht="15.75" x14ac:dyDescent="0.25">
      <c r="A1037" s="22" t="s">
        <v>1161</v>
      </c>
      <c r="B1037" s="22" t="s">
        <v>111</v>
      </c>
      <c r="C1037" s="52" t="s">
        <v>111</v>
      </c>
      <c r="D1037" s="22">
        <v>3016213</v>
      </c>
      <c r="E1037" s="22" t="s">
        <v>113</v>
      </c>
    </row>
    <row r="1038" spans="1:5" ht="15.75" x14ac:dyDescent="0.25">
      <c r="A1038" s="22" t="s">
        <v>1162</v>
      </c>
      <c r="B1038" s="22" t="s">
        <v>952</v>
      </c>
      <c r="C1038" s="52" t="s">
        <v>952</v>
      </c>
      <c r="D1038" s="22">
        <v>3016217</v>
      </c>
      <c r="E1038" s="22" t="s">
        <v>113</v>
      </c>
    </row>
    <row r="1039" spans="1:5" ht="15.75" x14ac:dyDescent="0.25">
      <c r="A1039" s="22" t="s">
        <v>1163</v>
      </c>
      <c r="B1039" s="22" t="s">
        <v>86</v>
      </c>
      <c r="C1039" s="52" t="s">
        <v>86</v>
      </c>
      <c r="D1039" s="22">
        <v>3013015</v>
      </c>
      <c r="E1039" s="22" t="s">
        <v>73</v>
      </c>
    </row>
    <row r="1040" spans="1:5" ht="15.75" x14ac:dyDescent="0.25">
      <c r="A1040" s="22" t="s">
        <v>1165</v>
      </c>
      <c r="B1040" s="22" t="s">
        <v>1164</v>
      </c>
      <c r="C1040" s="52" t="s">
        <v>1164</v>
      </c>
      <c r="D1040" s="22">
        <v>3013021</v>
      </c>
      <c r="E1040" s="22" t="s">
        <v>73</v>
      </c>
    </row>
    <row r="1041" spans="1:5" ht="15.75" x14ac:dyDescent="0.25">
      <c r="A1041" s="22" t="s">
        <v>1166</v>
      </c>
      <c r="B1041" s="22" t="s">
        <v>75</v>
      </c>
      <c r="C1041" s="52" t="s">
        <v>75</v>
      </c>
      <c r="D1041" s="22">
        <v>3013022</v>
      </c>
      <c r="E1041" s="22" t="s">
        <v>73</v>
      </c>
    </row>
    <row r="1042" spans="1:5" ht="15.75" x14ac:dyDescent="0.25">
      <c r="A1042" s="22" t="s">
        <v>1167</v>
      </c>
      <c r="B1042" s="22" t="s">
        <v>75</v>
      </c>
      <c r="C1042" s="52" t="s">
        <v>75</v>
      </c>
      <c r="D1042" s="22">
        <v>3013023</v>
      </c>
      <c r="E1042" s="22" t="s">
        <v>73</v>
      </c>
    </row>
    <row r="1043" spans="1:5" ht="15.75" x14ac:dyDescent="0.25">
      <c r="A1043" s="22" t="s">
        <v>1168</v>
      </c>
      <c r="B1043" s="22" t="s">
        <v>75</v>
      </c>
      <c r="C1043" s="52" t="s">
        <v>75</v>
      </c>
      <c r="D1043" s="22">
        <v>3013024</v>
      </c>
      <c r="E1043" s="22" t="s">
        <v>73</v>
      </c>
    </row>
    <row r="1044" spans="1:5" ht="15.75" x14ac:dyDescent="0.25">
      <c r="A1044" s="22" t="s">
        <v>1169</v>
      </c>
      <c r="B1044" s="22" t="s">
        <v>84</v>
      </c>
      <c r="C1044" s="52" t="s">
        <v>84</v>
      </c>
      <c r="D1044" s="22">
        <v>3013025</v>
      </c>
      <c r="E1044" s="22" t="s">
        <v>73</v>
      </c>
    </row>
    <row r="1045" spans="1:5" ht="15.75" x14ac:dyDescent="0.25">
      <c r="A1045" s="22" t="s">
        <v>1170</v>
      </c>
      <c r="B1045" s="22" t="s">
        <v>75</v>
      </c>
      <c r="C1045" s="52" t="s">
        <v>75</v>
      </c>
      <c r="D1045" s="22">
        <v>3013028</v>
      </c>
      <c r="E1045" s="22" t="s">
        <v>73</v>
      </c>
    </row>
    <row r="1046" spans="1:5" ht="15.75" x14ac:dyDescent="0.25">
      <c r="A1046" s="22" t="s">
        <v>1171</v>
      </c>
      <c r="B1046" s="22" t="s">
        <v>71</v>
      </c>
      <c r="C1046" s="52" t="s">
        <v>71</v>
      </c>
      <c r="D1046" s="22">
        <v>3013029</v>
      </c>
      <c r="E1046" s="22" t="s">
        <v>73</v>
      </c>
    </row>
    <row r="1047" spans="1:5" ht="15.75" x14ac:dyDescent="0.25">
      <c r="A1047" s="22" t="s">
        <v>1172</v>
      </c>
      <c r="B1047" s="22" t="s">
        <v>84</v>
      </c>
      <c r="C1047" s="52" t="s">
        <v>84</v>
      </c>
      <c r="D1047" s="22">
        <v>3013030</v>
      </c>
      <c r="E1047" s="22" t="s">
        <v>73</v>
      </c>
    </row>
    <row r="1048" spans="1:5" ht="15.75" x14ac:dyDescent="0.25">
      <c r="A1048" s="22" t="s">
        <v>1173</v>
      </c>
      <c r="B1048" s="22" t="s">
        <v>929</v>
      </c>
      <c r="C1048" s="52" t="s">
        <v>1233</v>
      </c>
      <c r="D1048" s="22">
        <v>3016222</v>
      </c>
      <c r="E1048" s="22" t="s">
        <v>113</v>
      </c>
    </row>
    <row r="1049" spans="1:5" ht="15.75" x14ac:dyDescent="0.25">
      <c r="A1049" s="22" t="s">
        <v>1174</v>
      </c>
      <c r="B1049" s="22" t="s">
        <v>71</v>
      </c>
      <c r="C1049" s="52" t="s">
        <v>71</v>
      </c>
      <c r="D1049" s="22">
        <v>3013009</v>
      </c>
      <c r="E1049" s="22" t="s">
        <v>73</v>
      </c>
    </row>
    <row r="1050" spans="1:5" ht="15.75" x14ac:dyDescent="0.25">
      <c r="A1050" s="22" t="s">
        <v>1175</v>
      </c>
      <c r="B1050" s="22" t="s">
        <v>75</v>
      </c>
      <c r="C1050" s="52" t="s">
        <v>75</v>
      </c>
      <c r="D1050" s="22">
        <v>3013034</v>
      </c>
      <c r="E1050" s="22" t="s">
        <v>73</v>
      </c>
    </row>
    <row r="1051" spans="1:5" ht="15.75" x14ac:dyDescent="0.25">
      <c r="A1051" s="22" t="s">
        <v>1176</v>
      </c>
      <c r="B1051" s="22" t="s">
        <v>71</v>
      </c>
      <c r="C1051" s="52" t="s">
        <v>71</v>
      </c>
      <c r="D1051" s="22">
        <v>3013035</v>
      </c>
      <c r="E1051" s="22" t="s">
        <v>73</v>
      </c>
    </row>
    <row r="1052" spans="1:5" ht="15.75" x14ac:dyDescent="0.25">
      <c r="A1052" s="22" t="s">
        <v>1178</v>
      </c>
      <c r="B1052" s="22" t="s">
        <v>1177</v>
      </c>
      <c r="C1052" s="52" t="s">
        <v>1177</v>
      </c>
      <c r="D1052" s="22">
        <v>3013026</v>
      </c>
      <c r="E1052" s="22" t="s">
        <v>73</v>
      </c>
    </row>
    <row r="1053" spans="1:5" ht="15.75" x14ac:dyDescent="0.25">
      <c r="A1053" s="22" t="s">
        <v>1179</v>
      </c>
      <c r="B1053" s="22" t="s">
        <v>1177</v>
      </c>
      <c r="C1053" s="52" t="s">
        <v>1177</v>
      </c>
      <c r="D1053" s="22">
        <v>3013032</v>
      </c>
      <c r="E1053" s="22" t="s">
        <v>73</v>
      </c>
    </row>
    <row r="1054" spans="1:5" ht="15.75" x14ac:dyDescent="0.25">
      <c r="A1054" s="22" t="s">
        <v>1180</v>
      </c>
      <c r="B1054" s="22" t="s">
        <v>75</v>
      </c>
      <c r="C1054" s="52" t="s">
        <v>75</v>
      </c>
      <c r="D1054" s="22">
        <v>3013036</v>
      </c>
      <c r="E1054" s="22" t="s">
        <v>73</v>
      </c>
    </row>
    <row r="1055" spans="1:5" ht="15.75" x14ac:dyDescent="0.25">
      <c r="A1055" s="22" t="s">
        <v>1181</v>
      </c>
      <c r="B1055" s="22" t="s">
        <v>86</v>
      </c>
      <c r="C1055" s="52" t="s">
        <v>86</v>
      </c>
      <c r="D1055" s="22">
        <v>3013037</v>
      </c>
      <c r="E1055" s="22" t="s">
        <v>73</v>
      </c>
    </row>
    <row r="1056" spans="1:5" ht="15.75" x14ac:dyDescent="0.25">
      <c r="A1056" s="22" t="s">
        <v>1182</v>
      </c>
      <c r="B1056" s="22" t="s">
        <v>75</v>
      </c>
      <c r="C1056" s="52" t="s">
        <v>75</v>
      </c>
      <c r="D1056" s="22">
        <v>3013038</v>
      </c>
      <c r="E1056" s="22" t="s">
        <v>73</v>
      </c>
    </row>
    <row r="1057" spans="1:5" ht="15.75" x14ac:dyDescent="0.25">
      <c r="A1057" s="22" t="s">
        <v>1184</v>
      </c>
      <c r="B1057" s="22" t="s">
        <v>1183</v>
      </c>
      <c r="C1057" s="52" t="s">
        <v>3323</v>
      </c>
      <c r="D1057" s="22">
        <v>3013040</v>
      </c>
      <c r="E1057" s="22" t="s">
        <v>73</v>
      </c>
    </row>
    <row r="1058" spans="1:5" ht="15.75" x14ac:dyDescent="0.25">
      <c r="A1058" s="22" t="s">
        <v>1185</v>
      </c>
      <c r="B1058" s="22" t="s">
        <v>71</v>
      </c>
      <c r="C1058" s="52" t="s">
        <v>71</v>
      </c>
      <c r="D1058" s="22">
        <v>3013041</v>
      </c>
      <c r="E1058" s="22" t="s">
        <v>73</v>
      </c>
    </row>
    <row r="1059" spans="1:5" ht="15.75" x14ac:dyDescent="0.25">
      <c r="A1059" s="22" t="s">
        <v>1186</v>
      </c>
      <c r="B1059" s="22" t="s">
        <v>86</v>
      </c>
      <c r="C1059" s="52" t="s">
        <v>86</v>
      </c>
      <c r="D1059" s="22">
        <v>3013042</v>
      </c>
      <c r="E1059" s="22" t="s">
        <v>73</v>
      </c>
    </row>
    <row r="1060" spans="1:5" ht="15.75" x14ac:dyDescent="0.25">
      <c r="A1060" s="22" t="s">
        <v>1187</v>
      </c>
      <c r="B1060" s="22" t="s">
        <v>84</v>
      </c>
      <c r="C1060" s="52" t="s">
        <v>84</v>
      </c>
      <c r="D1060" s="22">
        <v>3013044</v>
      </c>
      <c r="E1060" s="22" t="s">
        <v>73</v>
      </c>
    </row>
    <row r="1061" spans="1:5" ht="15.75" x14ac:dyDescent="0.25">
      <c r="A1061" s="22" t="s">
        <v>1188</v>
      </c>
      <c r="B1061" s="22" t="s">
        <v>75</v>
      </c>
      <c r="C1061" s="52" t="s">
        <v>75</v>
      </c>
      <c r="D1061" s="22">
        <v>3013045</v>
      </c>
      <c r="E1061" s="22" t="s">
        <v>73</v>
      </c>
    </row>
    <row r="1062" spans="1:5" ht="15.75" x14ac:dyDescent="0.25">
      <c r="A1062" s="22" t="s">
        <v>1189</v>
      </c>
      <c r="B1062" s="22" t="s">
        <v>71</v>
      </c>
      <c r="C1062" s="52" t="s">
        <v>71</v>
      </c>
      <c r="D1062" s="22">
        <v>3013046</v>
      </c>
      <c r="E1062" s="22" t="s">
        <v>73</v>
      </c>
    </row>
    <row r="1063" spans="1:5" ht="15.75" x14ac:dyDescent="0.25">
      <c r="A1063" s="22" t="s">
        <v>1190</v>
      </c>
      <c r="B1063" s="22" t="s">
        <v>1164</v>
      </c>
      <c r="C1063" s="52" t="s">
        <v>1164</v>
      </c>
      <c r="D1063" s="22">
        <v>3013047</v>
      </c>
      <c r="E1063" s="22" t="s">
        <v>73</v>
      </c>
    </row>
    <row r="1064" spans="1:5" ht="15.75" x14ac:dyDescent="0.25">
      <c r="A1064" s="22" t="s">
        <v>1191</v>
      </c>
      <c r="B1064" s="22" t="s">
        <v>71</v>
      </c>
      <c r="C1064" s="52" t="s">
        <v>71</v>
      </c>
      <c r="D1064" s="22">
        <v>3013048</v>
      </c>
      <c r="E1064" s="22" t="s">
        <v>73</v>
      </c>
    </row>
    <row r="1065" spans="1:5" ht="15.75" x14ac:dyDescent="0.25">
      <c r="A1065" s="22" t="s">
        <v>1192</v>
      </c>
      <c r="B1065" s="22" t="s">
        <v>84</v>
      </c>
      <c r="C1065" s="52" t="s">
        <v>84</v>
      </c>
      <c r="D1065" s="22">
        <v>3013050</v>
      </c>
      <c r="E1065" s="22" t="s">
        <v>73</v>
      </c>
    </row>
    <row r="1066" spans="1:5" ht="15.75" x14ac:dyDescent="0.25">
      <c r="A1066" s="22" t="s">
        <v>1193</v>
      </c>
      <c r="B1066" s="22" t="s">
        <v>86</v>
      </c>
      <c r="C1066" s="52" t="s">
        <v>86</v>
      </c>
      <c r="D1066" s="22">
        <v>3013052</v>
      </c>
      <c r="E1066" s="22" t="s">
        <v>73</v>
      </c>
    </row>
    <row r="1067" spans="1:5" ht="15.75" x14ac:dyDescent="0.25">
      <c r="A1067" s="22" t="s">
        <v>1194</v>
      </c>
      <c r="B1067" s="22" t="s">
        <v>75</v>
      </c>
      <c r="C1067" s="52" t="s">
        <v>75</v>
      </c>
      <c r="D1067" s="22">
        <v>3013053</v>
      </c>
      <c r="E1067" s="22" t="s">
        <v>73</v>
      </c>
    </row>
    <row r="1068" spans="1:5" ht="15.75" x14ac:dyDescent="0.25">
      <c r="A1068" s="22" t="s">
        <v>1195</v>
      </c>
      <c r="B1068" s="22" t="s">
        <v>75</v>
      </c>
      <c r="C1068" s="52" t="s">
        <v>75</v>
      </c>
      <c r="D1068" s="22">
        <v>3013059</v>
      </c>
      <c r="E1068" s="22" t="s">
        <v>73</v>
      </c>
    </row>
    <row r="1069" spans="1:5" ht="15.75" x14ac:dyDescent="0.25">
      <c r="A1069" s="22" t="s">
        <v>1196</v>
      </c>
      <c r="B1069" s="22" t="s">
        <v>1164</v>
      </c>
      <c r="C1069" s="52" t="s">
        <v>1164</v>
      </c>
      <c r="D1069" s="22">
        <v>3013062</v>
      </c>
      <c r="E1069" s="22" t="s">
        <v>73</v>
      </c>
    </row>
    <row r="1070" spans="1:5" ht="15.75" x14ac:dyDescent="0.25">
      <c r="A1070" s="22" t="s">
        <v>1197</v>
      </c>
      <c r="B1070" s="22" t="s">
        <v>84</v>
      </c>
      <c r="C1070" s="52" t="s">
        <v>84</v>
      </c>
      <c r="D1070" s="22">
        <v>3013063</v>
      </c>
      <c r="E1070" s="22" t="s">
        <v>73</v>
      </c>
    </row>
    <row r="1071" spans="1:5" ht="15.75" x14ac:dyDescent="0.25">
      <c r="A1071" s="22" t="s">
        <v>1198</v>
      </c>
      <c r="B1071" s="22" t="s">
        <v>75</v>
      </c>
      <c r="C1071" s="52" t="s">
        <v>75</v>
      </c>
      <c r="D1071" s="22">
        <v>3013064</v>
      </c>
      <c r="E1071" s="22" t="s">
        <v>73</v>
      </c>
    </row>
    <row r="1072" spans="1:5" ht="15.75" x14ac:dyDescent="0.25">
      <c r="A1072" s="22" t="s">
        <v>1199</v>
      </c>
      <c r="B1072" s="22" t="s">
        <v>84</v>
      </c>
      <c r="C1072" s="52" t="s">
        <v>84</v>
      </c>
      <c r="D1072" s="22">
        <v>3013065</v>
      </c>
      <c r="E1072" s="22" t="s">
        <v>73</v>
      </c>
    </row>
    <row r="1073" spans="1:5" ht="15.75" x14ac:dyDescent="0.25">
      <c r="A1073" s="22" t="s">
        <v>1200</v>
      </c>
      <c r="B1073" s="22" t="s">
        <v>82</v>
      </c>
      <c r="C1073" s="52" t="s">
        <v>58</v>
      </c>
      <c r="D1073" s="22">
        <v>3015194</v>
      </c>
      <c r="E1073" s="22" t="s">
        <v>958</v>
      </c>
    </row>
    <row r="1074" spans="1:5" ht="15.75" x14ac:dyDescent="0.25">
      <c r="A1074" s="22" t="s">
        <v>1201</v>
      </c>
      <c r="B1074" s="22" t="s">
        <v>965</v>
      </c>
      <c r="C1074" s="52" t="s">
        <v>965</v>
      </c>
      <c r="D1074" s="22">
        <v>3015195</v>
      </c>
      <c r="E1074" s="22" t="s">
        <v>958</v>
      </c>
    </row>
    <row r="1075" spans="1:5" ht="15.75" x14ac:dyDescent="0.25">
      <c r="A1075" s="22" t="s">
        <v>1202</v>
      </c>
      <c r="B1075" s="22" t="s">
        <v>967</v>
      </c>
      <c r="C1075" s="52" t="s">
        <v>967</v>
      </c>
      <c r="D1075" s="22">
        <v>3015200</v>
      </c>
      <c r="E1075" s="22" t="s">
        <v>958</v>
      </c>
    </row>
    <row r="1076" spans="1:5" ht="15.75" x14ac:dyDescent="0.25">
      <c r="A1076" s="22" t="s">
        <v>1203</v>
      </c>
      <c r="B1076" s="22" t="s">
        <v>82</v>
      </c>
      <c r="C1076" s="52" t="s">
        <v>58</v>
      </c>
      <c r="D1076" s="22">
        <v>3015201</v>
      </c>
      <c r="E1076" s="22" t="s">
        <v>958</v>
      </c>
    </row>
    <row r="1077" spans="1:5" ht="15.75" x14ac:dyDescent="0.25">
      <c r="A1077" s="22" t="s">
        <v>1204</v>
      </c>
      <c r="B1077" s="22" t="s">
        <v>977</v>
      </c>
      <c r="C1077" s="52" t="s">
        <v>977</v>
      </c>
      <c r="D1077" s="22">
        <v>3015202</v>
      </c>
      <c r="E1077" s="22" t="s">
        <v>958</v>
      </c>
    </row>
    <row r="1078" spans="1:5" ht="15.75" x14ac:dyDescent="0.25">
      <c r="A1078" s="22" t="s">
        <v>1205</v>
      </c>
      <c r="B1078" s="22" t="s">
        <v>967</v>
      </c>
      <c r="C1078" s="52" t="s">
        <v>967</v>
      </c>
      <c r="D1078" s="22">
        <v>3015204</v>
      </c>
      <c r="E1078" s="22" t="s">
        <v>958</v>
      </c>
    </row>
    <row r="1079" spans="1:5" ht="15.75" x14ac:dyDescent="0.25">
      <c r="A1079" s="22" t="s">
        <v>1206</v>
      </c>
      <c r="B1079" s="22" t="s">
        <v>970</v>
      </c>
      <c r="C1079" s="52" t="s">
        <v>970</v>
      </c>
      <c r="D1079" s="22">
        <v>3015205</v>
      </c>
      <c r="E1079" s="22" t="s">
        <v>958</v>
      </c>
    </row>
    <row r="1080" spans="1:5" ht="15.75" x14ac:dyDescent="0.25">
      <c r="A1080" s="22" t="s">
        <v>1207</v>
      </c>
      <c r="B1080" s="22" t="s">
        <v>184</v>
      </c>
      <c r="C1080" s="52" t="s">
        <v>184</v>
      </c>
      <c r="D1080" s="22">
        <v>3015206</v>
      </c>
      <c r="E1080" s="22" t="s">
        <v>958</v>
      </c>
    </row>
    <row r="1081" spans="1:5" ht="15.75" x14ac:dyDescent="0.25">
      <c r="A1081" s="22" t="s">
        <v>1208</v>
      </c>
      <c r="B1081" s="22" t="s">
        <v>1049</v>
      </c>
      <c r="C1081" s="52" t="s">
        <v>1049</v>
      </c>
      <c r="D1081" s="22">
        <v>3015209</v>
      </c>
      <c r="E1081" s="22" t="s">
        <v>958</v>
      </c>
    </row>
    <row r="1082" spans="1:5" ht="15.75" x14ac:dyDescent="0.25">
      <c r="A1082" s="22" t="s">
        <v>1209</v>
      </c>
      <c r="B1082" s="22" t="s">
        <v>1104</v>
      </c>
      <c r="C1082" s="52" t="s">
        <v>1104</v>
      </c>
      <c r="D1082" s="22">
        <v>3015210</v>
      </c>
      <c r="E1082" s="22" t="s">
        <v>958</v>
      </c>
    </row>
    <row r="1083" spans="1:5" ht="15.75" x14ac:dyDescent="0.25">
      <c r="A1083" s="22" t="s">
        <v>1210</v>
      </c>
      <c r="B1083" s="22" t="s">
        <v>1055</v>
      </c>
      <c r="C1083" s="52" t="s">
        <v>1055</v>
      </c>
      <c r="D1083" s="22">
        <v>3015211</v>
      </c>
      <c r="E1083" s="22" t="s">
        <v>958</v>
      </c>
    </row>
    <row r="1084" spans="1:5" ht="15.75" x14ac:dyDescent="0.25">
      <c r="A1084" s="22" t="s">
        <v>1211</v>
      </c>
      <c r="B1084" s="22" t="s">
        <v>184</v>
      </c>
      <c r="C1084" s="52" t="s">
        <v>184</v>
      </c>
      <c r="D1084" s="22">
        <v>3015213</v>
      </c>
      <c r="E1084" s="22" t="s">
        <v>958</v>
      </c>
    </row>
    <row r="1085" spans="1:5" ht="15.75" x14ac:dyDescent="0.25">
      <c r="A1085" s="22" t="s">
        <v>1212</v>
      </c>
      <c r="B1085" s="22" t="s">
        <v>1047</v>
      </c>
      <c r="C1085" s="52" t="s">
        <v>1047</v>
      </c>
      <c r="D1085" s="22">
        <v>3015220</v>
      </c>
      <c r="E1085" s="22" t="s">
        <v>958</v>
      </c>
    </row>
    <row r="1086" spans="1:5" ht="15.75" x14ac:dyDescent="0.25">
      <c r="A1086" s="22" t="s">
        <v>1213</v>
      </c>
      <c r="B1086" s="22" t="s">
        <v>44</v>
      </c>
      <c r="C1086" s="52" t="s">
        <v>127</v>
      </c>
      <c r="D1086" s="22">
        <v>3015221</v>
      </c>
      <c r="E1086" s="22" t="s">
        <v>958</v>
      </c>
    </row>
    <row r="1087" spans="1:5" ht="15.75" x14ac:dyDescent="0.25">
      <c r="A1087" s="22" t="s">
        <v>1214</v>
      </c>
      <c r="B1087" s="22" t="s">
        <v>1104</v>
      </c>
      <c r="C1087" s="52" t="s">
        <v>1104</v>
      </c>
      <c r="D1087" s="22">
        <v>3015222</v>
      </c>
      <c r="E1087" s="22" t="s">
        <v>958</v>
      </c>
    </row>
    <row r="1088" spans="1:5" ht="15.75" x14ac:dyDescent="0.25">
      <c r="A1088" s="22" t="s">
        <v>1215</v>
      </c>
      <c r="B1088" s="22" t="s">
        <v>952</v>
      </c>
      <c r="C1088" s="52" t="s">
        <v>952</v>
      </c>
      <c r="D1088" s="22">
        <v>3016177</v>
      </c>
      <c r="E1088" s="22" t="s">
        <v>113</v>
      </c>
    </row>
    <row r="1089" spans="1:5" ht="15.75" x14ac:dyDescent="0.25">
      <c r="A1089" s="22" t="s">
        <v>1216</v>
      </c>
      <c r="B1089" s="22" t="s">
        <v>943</v>
      </c>
      <c r="C1089" s="52" t="s">
        <v>943</v>
      </c>
      <c r="D1089" s="22">
        <v>3016178</v>
      </c>
      <c r="E1089" s="22" t="s">
        <v>113</v>
      </c>
    </row>
    <row r="1090" spans="1:5" ht="15.75" x14ac:dyDescent="0.25">
      <c r="A1090" s="22" t="s">
        <v>1217</v>
      </c>
      <c r="B1090" s="22" t="s">
        <v>1032</v>
      </c>
      <c r="C1090" s="52" t="s">
        <v>1032</v>
      </c>
      <c r="D1090" s="22">
        <v>3016193</v>
      </c>
      <c r="E1090" s="22" t="s">
        <v>113</v>
      </c>
    </row>
    <row r="1091" spans="1:5" ht="15.75" x14ac:dyDescent="0.25">
      <c r="A1091" s="22" t="s">
        <v>1218</v>
      </c>
      <c r="B1091" s="22" t="s">
        <v>1135</v>
      </c>
      <c r="C1091" s="52" t="s">
        <v>1135</v>
      </c>
      <c r="D1091" s="22">
        <v>3015171</v>
      </c>
      <c r="E1091" s="22" t="s">
        <v>958</v>
      </c>
    </row>
    <row r="1092" spans="1:5" ht="15.75" x14ac:dyDescent="0.25">
      <c r="A1092" s="22" t="s">
        <v>1219</v>
      </c>
      <c r="B1092" s="22" t="s">
        <v>975</v>
      </c>
      <c r="C1092" s="52" t="s">
        <v>975</v>
      </c>
      <c r="D1092" s="22">
        <v>3015172</v>
      </c>
      <c r="E1092" s="22" t="s">
        <v>958</v>
      </c>
    </row>
    <row r="1093" spans="1:5" ht="15.75" x14ac:dyDescent="0.25">
      <c r="A1093" s="22" t="s">
        <v>1220</v>
      </c>
      <c r="B1093" s="22" t="s">
        <v>1130</v>
      </c>
      <c r="C1093" s="52" t="s">
        <v>1130</v>
      </c>
      <c r="D1093" s="22">
        <v>3015173</v>
      </c>
      <c r="E1093" s="22" t="s">
        <v>958</v>
      </c>
    </row>
    <row r="1094" spans="1:5" ht="15.75" x14ac:dyDescent="0.25">
      <c r="A1094" s="22" t="s">
        <v>1221</v>
      </c>
      <c r="B1094" s="22" t="s">
        <v>970</v>
      </c>
      <c r="C1094" s="52" t="s">
        <v>970</v>
      </c>
      <c r="D1094" s="22">
        <v>3015175</v>
      </c>
      <c r="E1094" s="22" t="s">
        <v>958</v>
      </c>
    </row>
    <row r="1095" spans="1:5" ht="15.75" x14ac:dyDescent="0.25">
      <c r="A1095" s="22" t="s">
        <v>1222</v>
      </c>
      <c r="B1095" s="22" t="s">
        <v>937</v>
      </c>
      <c r="C1095" s="52" t="s">
        <v>937</v>
      </c>
      <c r="D1095" s="22">
        <v>3016033</v>
      </c>
      <c r="E1095" s="22" t="s">
        <v>113</v>
      </c>
    </row>
    <row r="1096" spans="1:5" ht="15.75" x14ac:dyDescent="0.25">
      <c r="A1096" s="22" t="s">
        <v>1223</v>
      </c>
      <c r="B1096" s="22" t="s">
        <v>1125</v>
      </c>
      <c r="C1096" s="52" t="s">
        <v>1125</v>
      </c>
      <c r="D1096" s="22">
        <v>3015176</v>
      </c>
      <c r="E1096" s="22" t="s">
        <v>958</v>
      </c>
    </row>
    <row r="1097" spans="1:5" ht="15.75" x14ac:dyDescent="0.25">
      <c r="A1097" s="22" t="s">
        <v>1224</v>
      </c>
      <c r="B1097" s="22" t="s">
        <v>1128</v>
      </c>
      <c r="C1097" s="52" t="s">
        <v>1128</v>
      </c>
      <c r="D1097" s="22">
        <v>3015178</v>
      </c>
      <c r="E1097" s="22" t="s">
        <v>958</v>
      </c>
    </row>
    <row r="1098" spans="1:5" ht="15.75" x14ac:dyDescent="0.25">
      <c r="A1098" s="22" t="s">
        <v>1225</v>
      </c>
      <c r="B1098" s="22" t="s">
        <v>1055</v>
      </c>
      <c r="C1098" s="52" t="s">
        <v>1055</v>
      </c>
      <c r="D1098" s="22">
        <v>3015179</v>
      </c>
      <c r="E1098" s="22" t="s">
        <v>958</v>
      </c>
    </row>
    <row r="1099" spans="1:5" ht="15.75" x14ac:dyDescent="0.25">
      <c r="A1099" s="22" t="s">
        <v>1226</v>
      </c>
      <c r="B1099" s="22" t="s">
        <v>1125</v>
      </c>
      <c r="C1099" s="52" t="s">
        <v>1125</v>
      </c>
      <c r="D1099" s="22">
        <v>3015182</v>
      </c>
      <c r="E1099" s="22" t="s">
        <v>958</v>
      </c>
    </row>
    <row r="1100" spans="1:5" ht="15.75" x14ac:dyDescent="0.25">
      <c r="A1100" s="22" t="s">
        <v>1227</v>
      </c>
      <c r="B1100" s="22" t="s">
        <v>948</v>
      </c>
      <c r="C1100" s="52" t="s">
        <v>931</v>
      </c>
      <c r="D1100" s="22">
        <v>3016047</v>
      </c>
      <c r="E1100" s="22" t="s">
        <v>113</v>
      </c>
    </row>
    <row r="1101" spans="1:5" ht="15.75" x14ac:dyDescent="0.25">
      <c r="A1101" s="22" t="s">
        <v>1228</v>
      </c>
      <c r="B1101" s="22" t="s">
        <v>952</v>
      </c>
      <c r="C1101" s="52" t="s">
        <v>952</v>
      </c>
      <c r="D1101" s="22">
        <v>3016183</v>
      </c>
      <c r="E1101" s="22" t="s">
        <v>113</v>
      </c>
    </row>
    <row r="1102" spans="1:5" ht="15.75" x14ac:dyDescent="0.25">
      <c r="A1102" s="22" t="s">
        <v>1229</v>
      </c>
      <c r="B1102" s="22" t="s">
        <v>845</v>
      </c>
      <c r="C1102" s="52" t="s">
        <v>845</v>
      </c>
      <c r="D1102" s="22">
        <v>3016224</v>
      </c>
      <c r="E1102" s="22" t="s">
        <v>113</v>
      </c>
    </row>
    <row r="1103" spans="1:5" ht="15.75" x14ac:dyDescent="0.25">
      <c r="A1103" s="22" t="s">
        <v>1230</v>
      </c>
      <c r="B1103" s="22" t="s">
        <v>929</v>
      </c>
      <c r="C1103" s="52" t="s">
        <v>1233</v>
      </c>
      <c r="D1103" s="22">
        <v>3016232</v>
      </c>
      <c r="E1103" s="22" t="s">
        <v>113</v>
      </c>
    </row>
    <row r="1104" spans="1:5" ht="15.75" x14ac:dyDescent="0.25">
      <c r="A1104" s="22" t="s">
        <v>1231</v>
      </c>
      <c r="B1104" s="22" t="s">
        <v>943</v>
      </c>
      <c r="C1104" s="52" t="s">
        <v>943</v>
      </c>
      <c r="D1104" s="22">
        <v>3016240</v>
      </c>
      <c r="E1104" s="22" t="s">
        <v>113</v>
      </c>
    </row>
    <row r="1105" spans="1:5" ht="15.75" x14ac:dyDescent="0.25">
      <c r="A1105" s="22" t="s">
        <v>1232</v>
      </c>
      <c r="B1105" s="22" t="s">
        <v>933</v>
      </c>
      <c r="C1105" s="52" t="s">
        <v>1271</v>
      </c>
      <c r="D1105" s="22">
        <v>3016241</v>
      </c>
      <c r="E1105" s="22" t="s">
        <v>113</v>
      </c>
    </row>
    <row r="1106" spans="1:5" ht="15.75" x14ac:dyDescent="0.25">
      <c r="A1106" s="22" t="s">
        <v>1234</v>
      </c>
      <c r="B1106" s="22" t="s">
        <v>1233</v>
      </c>
      <c r="C1106" s="52" t="s">
        <v>948</v>
      </c>
      <c r="D1106" s="22">
        <v>3016243</v>
      </c>
      <c r="E1106" s="22" t="s">
        <v>113</v>
      </c>
    </row>
    <row r="1107" spans="1:5" ht="15.75" x14ac:dyDescent="0.25">
      <c r="A1107" s="22" t="s">
        <v>1235</v>
      </c>
      <c r="B1107" s="22" t="s">
        <v>1032</v>
      </c>
      <c r="C1107" s="52" t="s">
        <v>1032</v>
      </c>
      <c r="D1107" s="22">
        <v>3016244</v>
      </c>
      <c r="E1107" s="22" t="s">
        <v>113</v>
      </c>
    </row>
    <row r="1108" spans="1:5" ht="15.75" x14ac:dyDescent="0.25">
      <c r="A1108" s="22" t="s">
        <v>1236</v>
      </c>
      <c r="B1108" s="22" t="s">
        <v>931</v>
      </c>
      <c r="C1108" s="52" t="s">
        <v>933</v>
      </c>
      <c r="D1108" s="22">
        <v>3016245</v>
      </c>
      <c r="E1108" s="22" t="s">
        <v>113</v>
      </c>
    </row>
    <row r="1109" spans="1:5" ht="15.75" x14ac:dyDescent="0.25">
      <c r="A1109" s="22" t="s">
        <v>1237</v>
      </c>
      <c r="B1109" s="22" t="s">
        <v>1157</v>
      </c>
      <c r="C1109" s="52" t="s">
        <v>1157</v>
      </c>
      <c r="D1109" s="22">
        <v>3016246</v>
      </c>
      <c r="E1109" s="22" t="s">
        <v>113</v>
      </c>
    </row>
    <row r="1110" spans="1:5" ht="15.75" x14ac:dyDescent="0.25">
      <c r="A1110" s="22" t="s">
        <v>1238</v>
      </c>
      <c r="B1110" s="22" t="s">
        <v>1157</v>
      </c>
      <c r="C1110" s="52" t="s">
        <v>1157</v>
      </c>
      <c r="D1110" s="22">
        <v>3016247</v>
      </c>
      <c r="E1110" s="22" t="s">
        <v>113</v>
      </c>
    </row>
    <row r="1111" spans="1:5" ht="15.75" x14ac:dyDescent="0.25">
      <c r="A1111" s="22" t="s">
        <v>1239</v>
      </c>
      <c r="B1111" s="22" t="s">
        <v>1157</v>
      </c>
      <c r="C1111" s="52" t="s">
        <v>1157</v>
      </c>
      <c r="D1111" s="22">
        <v>3016248</v>
      </c>
      <c r="E1111" s="22" t="s">
        <v>113</v>
      </c>
    </row>
    <row r="1112" spans="1:5" ht="15.75" x14ac:dyDescent="0.25">
      <c r="A1112" s="22" t="s">
        <v>1240</v>
      </c>
      <c r="B1112" s="22" t="s">
        <v>111</v>
      </c>
      <c r="C1112" s="52" t="s">
        <v>111</v>
      </c>
      <c r="D1112" s="22">
        <v>3016251</v>
      </c>
      <c r="E1112" s="22" t="s">
        <v>113</v>
      </c>
    </row>
    <row r="1113" spans="1:5" ht="15.75" x14ac:dyDescent="0.25">
      <c r="A1113" s="22" t="s">
        <v>1241</v>
      </c>
      <c r="B1113" s="22" t="s">
        <v>71</v>
      </c>
      <c r="C1113" s="52" t="s">
        <v>71</v>
      </c>
      <c r="D1113" s="22">
        <v>3013043</v>
      </c>
      <c r="E1113" s="22" t="s">
        <v>73</v>
      </c>
    </row>
    <row r="1114" spans="1:5" ht="15.75" x14ac:dyDescent="0.25">
      <c r="A1114" s="22" t="s">
        <v>1242</v>
      </c>
      <c r="B1114" s="22" t="s">
        <v>1177</v>
      </c>
      <c r="C1114" s="52" t="s">
        <v>1177</v>
      </c>
      <c r="D1114" s="22">
        <v>3013061</v>
      </c>
      <c r="E1114" s="22" t="s">
        <v>73</v>
      </c>
    </row>
    <row r="1115" spans="1:5" ht="15.75" x14ac:dyDescent="0.25">
      <c r="A1115" s="22" t="s">
        <v>1243</v>
      </c>
      <c r="B1115" s="22" t="s">
        <v>1164</v>
      </c>
      <c r="C1115" s="52" t="s">
        <v>1164</v>
      </c>
      <c r="D1115" s="22">
        <v>3013071</v>
      </c>
      <c r="E1115" s="22" t="s">
        <v>73</v>
      </c>
    </row>
    <row r="1116" spans="1:5" ht="15.75" x14ac:dyDescent="0.25">
      <c r="A1116" s="22" t="s">
        <v>1244</v>
      </c>
      <c r="B1116" s="22" t="s">
        <v>1164</v>
      </c>
      <c r="C1116" s="52" t="s">
        <v>84</v>
      </c>
      <c r="D1116" s="22">
        <v>3013074</v>
      </c>
      <c r="E1116" s="22" t="s">
        <v>73</v>
      </c>
    </row>
    <row r="1117" spans="1:5" ht="15.75" x14ac:dyDescent="0.25">
      <c r="A1117" s="22" t="s">
        <v>1245</v>
      </c>
      <c r="B1117" s="22" t="s">
        <v>1177</v>
      </c>
      <c r="C1117" s="52" t="s">
        <v>1177</v>
      </c>
      <c r="D1117" s="22">
        <v>3013075</v>
      </c>
      <c r="E1117" s="22" t="s">
        <v>73</v>
      </c>
    </row>
    <row r="1118" spans="1:5" ht="15.75" x14ac:dyDescent="0.25">
      <c r="A1118" s="22" t="s">
        <v>1246</v>
      </c>
      <c r="B1118" s="22" t="s">
        <v>845</v>
      </c>
      <c r="C1118" s="52" t="s">
        <v>845</v>
      </c>
      <c r="D1118" s="22">
        <v>3016239</v>
      </c>
      <c r="E1118" s="22" t="s">
        <v>113</v>
      </c>
    </row>
    <row r="1119" spans="1:5" ht="15.75" x14ac:dyDescent="0.25">
      <c r="A1119" s="22" t="s">
        <v>1247</v>
      </c>
      <c r="B1119" s="22" t="s">
        <v>75</v>
      </c>
      <c r="C1119" s="52" t="s">
        <v>75</v>
      </c>
      <c r="D1119" s="22">
        <v>3013055</v>
      </c>
      <c r="E1119" s="22" t="s">
        <v>73</v>
      </c>
    </row>
    <row r="1120" spans="1:5" ht="15.75" x14ac:dyDescent="0.25">
      <c r="A1120" s="22" t="s">
        <v>1248</v>
      </c>
      <c r="B1120" s="22" t="s">
        <v>86</v>
      </c>
      <c r="C1120" s="52" t="s">
        <v>86</v>
      </c>
      <c r="D1120" s="22">
        <v>3013058</v>
      </c>
      <c r="E1120" s="22" t="s">
        <v>73</v>
      </c>
    </row>
    <row r="1121" spans="1:5" ht="15.75" x14ac:dyDescent="0.25">
      <c r="A1121" s="22" t="s">
        <v>1249</v>
      </c>
      <c r="B1121" s="22" t="s">
        <v>1164</v>
      </c>
      <c r="C1121" s="52" t="s">
        <v>1164</v>
      </c>
      <c r="D1121" s="22">
        <v>3013077</v>
      </c>
      <c r="E1121" s="22" t="s">
        <v>73</v>
      </c>
    </row>
    <row r="1122" spans="1:5" ht="15.75" x14ac:dyDescent="0.25">
      <c r="A1122" s="22" t="s">
        <v>1250</v>
      </c>
      <c r="B1122" s="22" t="s">
        <v>1164</v>
      </c>
      <c r="C1122" s="52" t="s">
        <v>1164</v>
      </c>
      <c r="D1122" s="22">
        <v>3013083</v>
      </c>
      <c r="E1122" s="22" t="s">
        <v>73</v>
      </c>
    </row>
    <row r="1123" spans="1:5" ht="15.75" x14ac:dyDescent="0.25">
      <c r="A1123" s="22" t="s">
        <v>1251</v>
      </c>
      <c r="B1123" s="22" t="s">
        <v>71</v>
      </c>
      <c r="C1123" s="52" t="s">
        <v>71</v>
      </c>
      <c r="D1123" s="22">
        <v>3013084</v>
      </c>
      <c r="E1123" s="22" t="s">
        <v>73</v>
      </c>
    </row>
    <row r="1124" spans="1:5" ht="15.75" x14ac:dyDescent="0.25">
      <c r="A1124" s="22" t="s">
        <v>1252</v>
      </c>
      <c r="B1124" s="22" t="s">
        <v>1164</v>
      </c>
      <c r="C1124" s="52" t="s">
        <v>1164</v>
      </c>
      <c r="D1124" s="22">
        <v>3013085</v>
      </c>
      <c r="E1124" s="22" t="s">
        <v>73</v>
      </c>
    </row>
    <row r="1125" spans="1:5" ht="15.75" x14ac:dyDescent="0.25">
      <c r="A1125" s="22" t="s">
        <v>1253</v>
      </c>
      <c r="B1125" s="22" t="s">
        <v>84</v>
      </c>
      <c r="C1125" s="52" t="s">
        <v>84</v>
      </c>
      <c r="D1125" s="22">
        <v>3013087</v>
      </c>
      <c r="E1125" s="22" t="s">
        <v>73</v>
      </c>
    </row>
    <row r="1126" spans="1:5" ht="15.75" x14ac:dyDescent="0.25">
      <c r="A1126" s="22" t="s">
        <v>1254</v>
      </c>
      <c r="B1126" s="22" t="s">
        <v>1164</v>
      </c>
      <c r="C1126" s="52" t="s">
        <v>1164</v>
      </c>
      <c r="D1126" s="22">
        <v>3013089</v>
      </c>
      <c r="E1126" s="22" t="s">
        <v>73</v>
      </c>
    </row>
    <row r="1127" spans="1:5" ht="15.75" x14ac:dyDescent="0.25">
      <c r="A1127" s="22" t="s">
        <v>1255</v>
      </c>
      <c r="B1127" s="22" t="s">
        <v>1164</v>
      </c>
      <c r="C1127" s="52" t="s">
        <v>1164</v>
      </c>
      <c r="D1127" s="22">
        <v>3013090</v>
      </c>
      <c r="E1127" s="22" t="s">
        <v>73</v>
      </c>
    </row>
    <row r="1128" spans="1:5" ht="15.75" x14ac:dyDescent="0.25">
      <c r="A1128" s="22" t="s">
        <v>1256</v>
      </c>
      <c r="B1128" s="22" t="s">
        <v>1164</v>
      </c>
      <c r="C1128" s="52" t="s">
        <v>1164</v>
      </c>
      <c r="D1128" s="22">
        <v>3013092</v>
      </c>
      <c r="E1128" s="22" t="s">
        <v>73</v>
      </c>
    </row>
    <row r="1129" spans="1:5" ht="15.75" x14ac:dyDescent="0.25">
      <c r="A1129" s="22" t="s">
        <v>1257</v>
      </c>
      <c r="B1129" s="22" t="s">
        <v>71</v>
      </c>
      <c r="C1129" s="52" t="s">
        <v>71</v>
      </c>
      <c r="D1129" s="22">
        <v>3013095</v>
      </c>
      <c r="E1129" s="22" t="s">
        <v>73</v>
      </c>
    </row>
    <row r="1130" spans="1:5" ht="15.75" x14ac:dyDescent="0.25">
      <c r="A1130" s="22" t="s">
        <v>1258</v>
      </c>
      <c r="B1130" s="22" t="s">
        <v>86</v>
      </c>
      <c r="C1130" s="52" t="s">
        <v>86</v>
      </c>
      <c r="D1130" s="22">
        <v>3013098</v>
      </c>
      <c r="E1130" s="22" t="s">
        <v>73</v>
      </c>
    </row>
    <row r="1131" spans="1:5" ht="15.75" x14ac:dyDescent="0.25">
      <c r="A1131" s="22" t="s">
        <v>1259</v>
      </c>
      <c r="B1131" s="22" t="s">
        <v>75</v>
      </c>
      <c r="C1131" s="52" t="s">
        <v>75</v>
      </c>
      <c r="D1131" s="22">
        <v>3013099</v>
      </c>
      <c r="E1131" s="22" t="s">
        <v>73</v>
      </c>
    </row>
    <row r="1132" spans="1:5" ht="15.75" x14ac:dyDescent="0.25">
      <c r="A1132" s="22" t="s">
        <v>1260</v>
      </c>
      <c r="B1132" s="22" t="s">
        <v>75</v>
      </c>
      <c r="C1132" s="52" t="s">
        <v>75</v>
      </c>
      <c r="D1132" s="22">
        <v>3013100</v>
      </c>
      <c r="E1132" s="22" t="s">
        <v>73</v>
      </c>
    </row>
    <row r="1133" spans="1:5" ht="15.75" x14ac:dyDescent="0.25">
      <c r="A1133" s="22" t="s">
        <v>1261</v>
      </c>
      <c r="B1133" s="22" t="s">
        <v>71</v>
      </c>
      <c r="C1133" s="52" t="s">
        <v>71</v>
      </c>
      <c r="D1133" s="22">
        <v>3013101</v>
      </c>
      <c r="E1133" s="22" t="s">
        <v>73</v>
      </c>
    </row>
    <row r="1134" spans="1:5" ht="15.75" x14ac:dyDescent="0.25">
      <c r="A1134" s="22" t="s">
        <v>1262</v>
      </c>
      <c r="B1134" s="22" t="s">
        <v>75</v>
      </c>
      <c r="C1134" s="52" t="s">
        <v>75</v>
      </c>
      <c r="D1134" s="22">
        <v>3013102</v>
      </c>
      <c r="E1134" s="22" t="s">
        <v>73</v>
      </c>
    </row>
    <row r="1135" spans="1:5" ht="15.75" x14ac:dyDescent="0.25">
      <c r="A1135" s="22" t="s">
        <v>1263</v>
      </c>
      <c r="B1135" s="22" t="s">
        <v>970</v>
      </c>
      <c r="C1135" s="52" t="s">
        <v>970</v>
      </c>
      <c r="D1135" s="22">
        <v>3015242</v>
      </c>
      <c r="E1135" s="22" t="s">
        <v>958</v>
      </c>
    </row>
    <row r="1136" spans="1:5" ht="15.75" x14ac:dyDescent="0.25">
      <c r="A1136" s="22" t="s">
        <v>1264</v>
      </c>
      <c r="B1136" s="22" t="s">
        <v>1101</v>
      </c>
      <c r="C1136" s="52" t="s">
        <v>1101</v>
      </c>
      <c r="D1136" s="22">
        <v>3015250</v>
      </c>
      <c r="E1136" s="22" t="s">
        <v>958</v>
      </c>
    </row>
    <row r="1137" spans="1:5" ht="15.75" x14ac:dyDescent="0.25">
      <c r="A1137" s="22" t="s">
        <v>1265</v>
      </c>
      <c r="B1137" s="22" t="s">
        <v>943</v>
      </c>
      <c r="C1137" s="52" t="s">
        <v>943</v>
      </c>
      <c r="D1137" s="22">
        <v>3016008</v>
      </c>
      <c r="E1137" s="22" t="s">
        <v>113</v>
      </c>
    </row>
    <row r="1138" spans="1:5" ht="15.75" x14ac:dyDescent="0.25">
      <c r="A1138" s="22" t="s">
        <v>1266</v>
      </c>
      <c r="B1138" s="22" t="s">
        <v>111</v>
      </c>
      <c r="C1138" s="52" t="s">
        <v>111</v>
      </c>
      <c r="D1138" s="22">
        <v>3016009</v>
      </c>
      <c r="E1138" s="22" t="s">
        <v>113</v>
      </c>
    </row>
    <row r="1139" spans="1:5" ht="15.75" x14ac:dyDescent="0.25">
      <c r="A1139" s="22" t="s">
        <v>1267</v>
      </c>
      <c r="B1139" s="22" t="s">
        <v>929</v>
      </c>
      <c r="C1139" s="52" t="s">
        <v>1233</v>
      </c>
      <c r="D1139" s="22">
        <v>3016011</v>
      </c>
      <c r="E1139" s="22" t="s">
        <v>113</v>
      </c>
    </row>
    <row r="1140" spans="1:5" ht="15.75" x14ac:dyDescent="0.25">
      <c r="A1140" s="22" t="s">
        <v>1268</v>
      </c>
      <c r="B1140" s="22" t="s">
        <v>82</v>
      </c>
      <c r="C1140" s="52" t="s">
        <v>58</v>
      </c>
      <c r="D1140" s="22">
        <v>3015248</v>
      </c>
      <c r="E1140" s="22" t="s">
        <v>958</v>
      </c>
    </row>
    <row r="1141" spans="1:5" ht="15.75" x14ac:dyDescent="0.25">
      <c r="A1141" s="22" t="s">
        <v>1269</v>
      </c>
      <c r="B1141" s="22" t="s">
        <v>933</v>
      </c>
      <c r="C1141" s="52" t="s">
        <v>1271</v>
      </c>
      <c r="D1141" s="22">
        <v>3016012</v>
      </c>
      <c r="E1141" s="22" t="s">
        <v>113</v>
      </c>
    </row>
    <row r="1142" spans="1:5" ht="15.75" x14ac:dyDescent="0.25">
      <c r="A1142" s="22" t="s">
        <v>1270</v>
      </c>
      <c r="B1142" s="22" t="s">
        <v>941</v>
      </c>
      <c r="C1142" s="52" t="s">
        <v>941</v>
      </c>
      <c r="D1142" s="22">
        <v>3016014</v>
      </c>
      <c r="E1142" s="22" t="s">
        <v>113</v>
      </c>
    </row>
    <row r="1143" spans="1:5" ht="15.75" x14ac:dyDescent="0.25">
      <c r="A1143" s="22" t="s">
        <v>1272</v>
      </c>
      <c r="B1143" s="22" t="s">
        <v>1271</v>
      </c>
      <c r="C1143" s="52" t="s">
        <v>943</v>
      </c>
      <c r="D1143" s="22">
        <v>3016015</v>
      </c>
      <c r="E1143" s="22" t="s">
        <v>113</v>
      </c>
    </row>
    <row r="1144" spans="1:5" ht="15.75" x14ac:dyDescent="0.25">
      <c r="A1144" s="22" t="s">
        <v>1273</v>
      </c>
      <c r="B1144" s="22" t="s">
        <v>1233</v>
      </c>
      <c r="C1144" s="52" t="s">
        <v>948</v>
      </c>
      <c r="D1144" s="22">
        <v>3016017</v>
      </c>
      <c r="E1144" s="22" t="s">
        <v>113</v>
      </c>
    </row>
    <row r="1145" spans="1:5" ht="15.75" x14ac:dyDescent="0.25">
      <c r="A1145" s="22" t="s">
        <v>1274</v>
      </c>
      <c r="B1145" s="22" t="s">
        <v>931</v>
      </c>
      <c r="C1145" s="52" t="s">
        <v>933</v>
      </c>
      <c r="D1145" s="22">
        <v>3016018</v>
      </c>
      <c r="E1145" s="22" t="s">
        <v>113</v>
      </c>
    </row>
    <row r="1146" spans="1:5" ht="15.75" x14ac:dyDescent="0.25">
      <c r="A1146" s="22" t="s">
        <v>1275</v>
      </c>
      <c r="B1146" s="22" t="s">
        <v>1032</v>
      </c>
      <c r="C1146" s="52" t="s">
        <v>1032</v>
      </c>
      <c r="D1146" s="22">
        <v>3016242</v>
      </c>
      <c r="E1146" s="22" t="s">
        <v>113</v>
      </c>
    </row>
    <row r="1147" spans="1:5" ht="15.75" x14ac:dyDescent="0.25">
      <c r="A1147" s="22" t="s">
        <v>1276</v>
      </c>
      <c r="B1147" s="22" t="s">
        <v>1157</v>
      </c>
      <c r="C1147" s="52" t="s">
        <v>1157</v>
      </c>
      <c r="D1147" s="22">
        <v>3016253</v>
      </c>
      <c r="E1147" s="22" t="s">
        <v>113</v>
      </c>
    </row>
    <row r="1148" spans="1:5" ht="15.75" x14ac:dyDescent="0.25">
      <c r="A1148" s="22" t="s">
        <v>1277</v>
      </c>
      <c r="B1148" s="22" t="s">
        <v>668</v>
      </c>
      <c r="C1148" s="52" t="s">
        <v>2001</v>
      </c>
      <c r="D1148" s="22">
        <v>3017002</v>
      </c>
      <c r="E1148" s="22" t="s">
        <v>116</v>
      </c>
    </row>
    <row r="1149" spans="1:5" ht="15.75" x14ac:dyDescent="0.25">
      <c r="A1149" s="22" t="s">
        <v>1278</v>
      </c>
      <c r="B1149" s="22" t="s">
        <v>737</v>
      </c>
      <c r="C1149" s="52" t="s">
        <v>668</v>
      </c>
      <c r="D1149" s="22">
        <v>3017003</v>
      </c>
      <c r="E1149" s="22" t="s">
        <v>116</v>
      </c>
    </row>
    <row r="1150" spans="1:5" ht="15.75" x14ac:dyDescent="0.25">
      <c r="A1150" s="22" t="s">
        <v>1279</v>
      </c>
      <c r="B1150" s="22" t="s">
        <v>676</v>
      </c>
      <c r="C1150" s="52" t="s">
        <v>676</v>
      </c>
      <c r="D1150" s="22">
        <v>3017004</v>
      </c>
      <c r="E1150" s="22" t="s">
        <v>116</v>
      </c>
    </row>
    <row r="1151" spans="1:5" ht="15.75" x14ac:dyDescent="0.25">
      <c r="A1151" s="22" t="s">
        <v>1280</v>
      </c>
      <c r="B1151" s="22" t="s">
        <v>737</v>
      </c>
      <c r="C1151" s="52" t="s">
        <v>668</v>
      </c>
      <c r="D1151" s="22">
        <v>3017005</v>
      </c>
      <c r="E1151" s="22" t="s">
        <v>116</v>
      </c>
    </row>
    <row r="1152" spans="1:5" ht="15.75" x14ac:dyDescent="0.25">
      <c r="A1152" s="22" t="s">
        <v>1281</v>
      </c>
      <c r="B1152" s="22" t="s">
        <v>223</v>
      </c>
      <c r="C1152" s="52" t="s">
        <v>228</v>
      </c>
      <c r="D1152" s="22">
        <v>3017006</v>
      </c>
      <c r="E1152" s="22" t="s">
        <v>116</v>
      </c>
    </row>
    <row r="1153" spans="1:5" ht="15.75" x14ac:dyDescent="0.25">
      <c r="A1153" s="22" t="s">
        <v>1282</v>
      </c>
      <c r="B1153" s="22" t="s">
        <v>845</v>
      </c>
      <c r="C1153" s="52" t="s">
        <v>845</v>
      </c>
      <c r="D1153" s="22">
        <v>3016007</v>
      </c>
      <c r="E1153" s="22" t="s">
        <v>113</v>
      </c>
    </row>
    <row r="1154" spans="1:5" ht="15.75" x14ac:dyDescent="0.25">
      <c r="A1154" s="22" t="s">
        <v>1283</v>
      </c>
      <c r="B1154" s="22" t="s">
        <v>223</v>
      </c>
      <c r="C1154" s="52" t="s">
        <v>228</v>
      </c>
      <c r="D1154" s="22">
        <v>3017007</v>
      </c>
      <c r="E1154" s="22" t="s">
        <v>116</v>
      </c>
    </row>
    <row r="1155" spans="1:5" ht="15.75" x14ac:dyDescent="0.25">
      <c r="A1155" s="22" t="s">
        <v>1284</v>
      </c>
      <c r="B1155" s="22" t="s">
        <v>737</v>
      </c>
      <c r="C1155" s="52" t="s">
        <v>668</v>
      </c>
      <c r="D1155" s="22">
        <v>3017010</v>
      </c>
      <c r="E1155" s="22" t="s">
        <v>116</v>
      </c>
    </row>
    <row r="1156" spans="1:5" ht="15.75" x14ac:dyDescent="0.25">
      <c r="A1156" s="22" t="s">
        <v>1285</v>
      </c>
      <c r="B1156" s="22" t="s">
        <v>737</v>
      </c>
      <c r="C1156" s="52" t="s">
        <v>668</v>
      </c>
      <c r="D1156" s="22">
        <v>3017012</v>
      </c>
      <c r="E1156" s="22" t="s">
        <v>116</v>
      </c>
    </row>
    <row r="1157" spans="1:5" ht="15.75" x14ac:dyDescent="0.25">
      <c r="A1157" s="22" t="s">
        <v>1286</v>
      </c>
      <c r="B1157" s="22" t="s">
        <v>114</v>
      </c>
      <c r="C1157" s="52" t="s">
        <v>114</v>
      </c>
      <c r="D1157" s="22">
        <v>3017016</v>
      </c>
      <c r="E1157" s="22" t="s">
        <v>116</v>
      </c>
    </row>
    <row r="1158" spans="1:5" ht="15.75" x14ac:dyDescent="0.25">
      <c r="A1158" s="22" t="s">
        <v>1287</v>
      </c>
      <c r="B1158" s="22" t="s">
        <v>223</v>
      </c>
      <c r="C1158" s="52" t="s">
        <v>228</v>
      </c>
      <c r="D1158" s="22">
        <v>3017017</v>
      </c>
      <c r="E1158" s="22" t="s">
        <v>116</v>
      </c>
    </row>
    <row r="1159" spans="1:5" ht="15.75" x14ac:dyDescent="0.25">
      <c r="A1159" s="22" t="s">
        <v>1288</v>
      </c>
      <c r="B1159" s="22" t="s">
        <v>223</v>
      </c>
      <c r="C1159" s="52" t="s">
        <v>228</v>
      </c>
      <c r="D1159" s="22">
        <v>3017018</v>
      </c>
      <c r="E1159" s="22" t="s">
        <v>116</v>
      </c>
    </row>
    <row r="1160" spans="1:5" ht="15.75" x14ac:dyDescent="0.25">
      <c r="A1160" s="22" t="s">
        <v>1289</v>
      </c>
      <c r="B1160" s="22" t="s">
        <v>35</v>
      </c>
      <c r="C1160" s="52" t="s">
        <v>35</v>
      </c>
      <c r="D1160" s="22">
        <v>3012029</v>
      </c>
      <c r="E1160" s="22" t="s">
        <v>27</v>
      </c>
    </row>
    <row r="1161" spans="1:5" ht="15.75" x14ac:dyDescent="0.25">
      <c r="A1161" s="22" t="s">
        <v>1290</v>
      </c>
      <c r="B1161" s="22" t="s">
        <v>25</v>
      </c>
      <c r="C1161" s="52" t="s">
        <v>25</v>
      </c>
      <c r="D1161" s="22">
        <v>3012030</v>
      </c>
      <c r="E1161" s="22" t="s">
        <v>27</v>
      </c>
    </row>
    <row r="1162" spans="1:5" ht="15.75" x14ac:dyDescent="0.25">
      <c r="A1162" s="22" t="s">
        <v>1291</v>
      </c>
      <c r="B1162" s="22" t="s">
        <v>44</v>
      </c>
      <c r="C1162" s="52" t="s">
        <v>127</v>
      </c>
      <c r="D1162" s="22">
        <v>3015219</v>
      </c>
      <c r="E1162" s="22" t="s">
        <v>958</v>
      </c>
    </row>
    <row r="1163" spans="1:5" ht="15.75" x14ac:dyDescent="0.25">
      <c r="A1163" s="22" t="s">
        <v>1292</v>
      </c>
      <c r="B1163" s="22" t="s">
        <v>39</v>
      </c>
      <c r="C1163" s="52" t="s">
        <v>39</v>
      </c>
      <c r="D1163" s="22">
        <v>3015191</v>
      </c>
      <c r="E1163" s="22" t="s">
        <v>958</v>
      </c>
    </row>
    <row r="1164" spans="1:5" ht="15.75" x14ac:dyDescent="0.25">
      <c r="A1164" s="22" t="s">
        <v>1293</v>
      </c>
      <c r="B1164" s="22" t="s">
        <v>965</v>
      </c>
      <c r="C1164" s="52" t="s">
        <v>965</v>
      </c>
      <c r="D1164" s="22">
        <v>3015192</v>
      </c>
      <c r="E1164" s="22" t="s">
        <v>958</v>
      </c>
    </row>
    <row r="1165" spans="1:5" ht="15.75" x14ac:dyDescent="0.25">
      <c r="A1165" s="22" t="s">
        <v>1294</v>
      </c>
      <c r="B1165" s="22" t="s">
        <v>1128</v>
      </c>
      <c r="C1165" s="52" t="s">
        <v>1128</v>
      </c>
      <c r="D1165" s="22">
        <v>3015224</v>
      </c>
      <c r="E1165" s="22" t="s">
        <v>958</v>
      </c>
    </row>
    <row r="1166" spans="1:5" ht="15.75" x14ac:dyDescent="0.25">
      <c r="A1166" s="22" t="s">
        <v>1295</v>
      </c>
      <c r="B1166" s="22" t="s">
        <v>82</v>
      </c>
      <c r="C1166" s="52" t="s">
        <v>58</v>
      </c>
      <c r="D1166" s="22">
        <v>3015226</v>
      </c>
      <c r="E1166" s="22" t="s">
        <v>958</v>
      </c>
    </row>
    <row r="1167" spans="1:5" ht="15.75" x14ac:dyDescent="0.25">
      <c r="A1167" s="22" t="s">
        <v>1296</v>
      </c>
      <c r="B1167" s="22" t="s">
        <v>1125</v>
      </c>
      <c r="C1167" s="52" t="s">
        <v>1125</v>
      </c>
      <c r="D1167" s="22">
        <v>3015229</v>
      </c>
      <c r="E1167" s="22" t="s">
        <v>958</v>
      </c>
    </row>
    <row r="1168" spans="1:5" ht="15.75" x14ac:dyDescent="0.25">
      <c r="A1168" s="22" t="s">
        <v>1297</v>
      </c>
      <c r="B1168" s="22" t="s">
        <v>44</v>
      </c>
      <c r="C1168" s="52" t="s">
        <v>127</v>
      </c>
      <c r="D1168" s="22">
        <v>3015230</v>
      </c>
      <c r="E1168" s="22" t="s">
        <v>958</v>
      </c>
    </row>
    <row r="1169" spans="1:5" ht="15.75" x14ac:dyDescent="0.25">
      <c r="A1169" s="22" t="s">
        <v>1298</v>
      </c>
      <c r="B1169" s="22" t="s">
        <v>972</v>
      </c>
      <c r="C1169" s="52" t="s">
        <v>972</v>
      </c>
      <c r="D1169" s="22">
        <v>3015235</v>
      </c>
      <c r="E1169" s="22" t="s">
        <v>958</v>
      </c>
    </row>
    <row r="1170" spans="1:5" ht="15.75" x14ac:dyDescent="0.25">
      <c r="A1170" s="22" t="s">
        <v>1299</v>
      </c>
      <c r="B1170" s="22" t="s">
        <v>960</v>
      </c>
      <c r="C1170" s="52" t="s">
        <v>960</v>
      </c>
      <c r="D1170" s="22">
        <v>3015236</v>
      </c>
      <c r="E1170" s="22" t="s">
        <v>958</v>
      </c>
    </row>
    <row r="1171" spans="1:5" ht="15.75" x14ac:dyDescent="0.25">
      <c r="A1171" s="22" t="s">
        <v>1300</v>
      </c>
      <c r="B1171" s="22" t="s">
        <v>970</v>
      </c>
      <c r="C1171" s="52" t="s">
        <v>970</v>
      </c>
      <c r="D1171" s="22">
        <v>3015237</v>
      </c>
      <c r="E1171" s="22" t="s">
        <v>958</v>
      </c>
    </row>
    <row r="1172" spans="1:5" ht="15.75" x14ac:dyDescent="0.25">
      <c r="A1172" s="22" t="s">
        <v>1301</v>
      </c>
      <c r="B1172" s="22" t="s">
        <v>967</v>
      </c>
      <c r="C1172" s="52" t="s">
        <v>967</v>
      </c>
      <c r="D1172" s="22">
        <v>3015243</v>
      </c>
      <c r="E1172" s="22" t="s">
        <v>958</v>
      </c>
    </row>
    <row r="1173" spans="1:5" ht="15.75" x14ac:dyDescent="0.25">
      <c r="A1173" s="22" t="s">
        <v>1302</v>
      </c>
      <c r="B1173" s="22" t="s">
        <v>972</v>
      </c>
      <c r="C1173" s="52" t="s">
        <v>972</v>
      </c>
      <c r="D1173" s="22">
        <v>3015246</v>
      </c>
      <c r="E1173" s="22" t="s">
        <v>958</v>
      </c>
    </row>
    <row r="1174" spans="1:5" ht="15.75" x14ac:dyDescent="0.25">
      <c r="A1174" s="22" t="s">
        <v>1303</v>
      </c>
      <c r="B1174" s="22" t="s">
        <v>1130</v>
      </c>
      <c r="C1174" s="52" t="s">
        <v>1130</v>
      </c>
      <c r="D1174" s="22">
        <v>3015247</v>
      </c>
      <c r="E1174" s="22" t="s">
        <v>958</v>
      </c>
    </row>
    <row r="1175" spans="1:5" ht="15.75" x14ac:dyDescent="0.25">
      <c r="A1175" s="22" t="s">
        <v>1304</v>
      </c>
      <c r="B1175" s="22" t="s">
        <v>82</v>
      </c>
      <c r="C1175" s="52" t="s">
        <v>58</v>
      </c>
      <c r="D1175" s="22">
        <v>3015249</v>
      </c>
      <c r="E1175" s="22" t="s">
        <v>958</v>
      </c>
    </row>
    <row r="1176" spans="1:5" ht="15.75" x14ac:dyDescent="0.25">
      <c r="A1176" s="22" t="s">
        <v>1305</v>
      </c>
      <c r="B1176" s="22" t="s">
        <v>937</v>
      </c>
      <c r="C1176" s="52" t="s">
        <v>937</v>
      </c>
      <c r="D1176" s="22">
        <v>3016001</v>
      </c>
      <c r="E1176" s="22" t="s">
        <v>113</v>
      </c>
    </row>
    <row r="1177" spans="1:5" ht="15.75" x14ac:dyDescent="0.25">
      <c r="A1177" s="22" t="s">
        <v>1306</v>
      </c>
      <c r="B1177" s="22" t="s">
        <v>937</v>
      </c>
      <c r="C1177" s="52" t="s">
        <v>937</v>
      </c>
      <c r="D1177" s="22">
        <v>3016002</v>
      </c>
      <c r="E1177" s="22" t="s">
        <v>113</v>
      </c>
    </row>
    <row r="1178" spans="1:5" ht="15.75" x14ac:dyDescent="0.25">
      <c r="A1178" s="22" t="s">
        <v>1307</v>
      </c>
      <c r="B1178" s="22" t="s">
        <v>931</v>
      </c>
      <c r="C1178" s="52" t="s">
        <v>933</v>
      </c>
      <c r="D1178" s="22">
        <v>3016003</v>
      </c>
      <c r="E1178" s="22" t="s">
        <v>113</v>
      </c>
    </row>
    <row r="1179" spans="1:5" ht="15.75" x14ac:dyDescent="0.25">
      <c r="A1179" s="22" t="s">
        <v>1308</v>
      </c>
      <c r="B1179" s="22" t="s">
        <v>943</v>
      </c>
      <c r="C1179" s="52" t="s">
        <v>943</v>
      </c>
      <c r="D1179" s="22">
        <v>3016004</v>
      </c>
      <c r="E1179" s="22" t="s">
        <v>113</v>
      </c>
    </row>
    <row r="1180" spans="1:5" ht="15.75" x14ac:dyDescent="0.25">
      <c r="A1180" s="22" t="s">
        <v>1309</v>
      </c>
      <c r="B1180" s="22" t="s">
        <v>845</v>
      </c>
      <c r="C1180" s="52" t="s">
        <v>845</v>
      </c>
      <c r="D1180" s="22">
        <v>3016006</v>
      </c>
      <c r="E1180" s="22" t="s">
        <v>113</v>
      </c>
    </row>
    <row r="1181" spans="1:5" ht="15.75" x14ac:dyDescent="0.25">
      <c r="A1181" s="22" t="s">
        <v>1310</v>
      </c>
      <c r="B1181" s="22" t="s">
        <v>111</v>
      </c>
      <c r="C1181" s="52" t="s">
        <v>111</v>
      </c>
      <c r="D1181" s="22">
        <v>3016220</v>
      </c>
      <c r="E1181" s="22" t="s">
        <v>113</v>
      </c>
    </row>
    <row r="1182" spans="1:5" ht="15.75" x14ac:dyDescent="0.25">
      <c r="A1182" s="22" t="s">
        <v>1311</v>
      </c>
      <c r="B1182" s="22" t="s">
        <v>933</v>
      </c>
      <c r="C1182" s="52" t="s">
        <v>1271</v>
      </c>
      <c r="D1182" s="22">
        <v>3016225</v>
      </c>
      <c r="E1182" s="22" t="s">
        <v>113</v>
      </c>
    </row>
    <row r="1183" spans="1:5" ht="15.75" x14ac:dyDescent="0.25">
      <c r="A1183" s="22" t="s">
        <v>1312</v>
      </c>
      <c r="B1183" s="22" t="s">
        <v>941</v>
      </c>
      <c r="C1183" s="52" t="s">
        <v>941</v>
      </c>
      <c r="D1183" s="22">
        <v>3016226</v>
      </c>
      <c r="E1183" s="22" t="s">
        <v>113</v>
      </c>
    </row>
    <row r="1184" spans="1:5" ht="15.75" x14ac:dyDescent="0.25">
      <c r="A1184" s="22" t="s">
        <v>1313</v>
      </c>
      <c r="B1184" s="22" t="s">
        <v>941</v>
      </c>
      <c r="C1184" s="52" t="s">
        <v>941</v>
      </c>
      <c r="D1184" s="22">
        <v>3016227</v>
      </c>
      <c r="E1184" s="22" t="s">
        <v>113</v>
      </c>
    </row>
    <row r="1185" spans="1:5" ht="15.75" x14ac:dyDescent="0.25">
      <c r="A1185" s="22" t="s">
        <v>1314</v>
      </c>
      <c r="B1185" s="22" t="s">
        <v>941</v>
      </c>
      <c r="C1185" s="52" t="s">
        <v>941</v>
      </c>
      <c r="D1185" s="22">
        <v>3016229</v>
      </c>
      <c r="E1185" s="22" t="s">
        <v>113</v>
      </c>
    </row>
    <row r="1186" spans="1:5" ht="15.75" x14ac:dyDescent="0.25">
      <c r="A1186" s="22" t="s">
        <v>1315</v>
      </c>
      <c r="B1186" s="22" t="s">
        <v>941</v>
      </c>
      <c r="C1186" s="52" t="s">
        <v>941</v>
      </c>
      <c r="D1186" s="22">
        <v>3016230</v>
      </c>
      <c r="E1186" s="22" t="s">
        <v>113</v>
      </c>
    </row>
    <row r="1187" spans="1:5" ht="15.75" x14ac:dyDescent="0.25">
      <c r="A1187" s="22" t="s">
        <v>1316</v>
      </c>
      <c r="B1187" s="22" t="s">
        <v>929</v>
      </c>
      <c r="C1187" s="52" t="s">
        <v>1233</v>
      </c>
      <c r="D1187" s="22">
        <v>3016233</v>
      </c>
      <c r="E1187" s="22" t="s">
        <v>113</v>
      </c>
    </row>
    <row r="1188" spans="1:5" ht="15.75" x14ac:dyDescent="0.25">
      <c r="A1188" s="22" t="s">
        <v>1317</v>
      </c>
      <c r="B1188" s="22" t="s">
        <v>943</v>
      </c>
      <c r="C1188" s="52" t="s">
        <v>943</v>
      </c>
      <c r="D1188" s="22">
        <v>3016234</v>
      </c>
      <c r="E1188" s="22" t="s">
        <v>113</v>
      </c>
    </row>
    <row r="1189" spans="1:5" ht="15.75" x14ac:dyDescent="0.25">
      <c r="A1189" s="22" t="s">
        <v>1318</v>
      </c>
      <c r="B1189" s="22" t="s">
        <v>1032</v>
      </c>
      <c r="C1189" s="52" t="s">
        <v>1032</v>
      </c>
      <c r="D1189" s="22">
        <v>3016235</v>
      </c>
      <c r="E1189" s="22" t="s">
        <v>113</v>
      </c>
    </row>
    <row r="1190" spans="1:5" ht="15.75" x14ac:dyDescent="0.25">
      <c r="A1190" s="22" t="s">
        <v>1319</v>
      </c>
      <c r="B1190" s="22" t="s">
        <v>937</v>
      </c>
      <c r="C1190" s="52" t="s">
        <v>937</v>
      </c>
      <c r="D1190" s="22">
        <v>3016236</v>
      </c>
      <c r="E1190" s="22" t="s">
        <v>113</v>
      </c>
    </row>
    <row r="1191" spans="1:5" ht="15.75" x14ac:dyDescent="0.25">
      <c r="A1191" s="22" t="s">
        <v>1320</v>
      </c>
      <c r="B1191" s="22" t="s">
        <v>1032</v>
      </c>
      <c r="C1191" s="52" t="s">
        <v>1032</v>
      </c>
      <c r="D1191" s="22">
        <v>3016237</v>
      </c>
      <c r="E1191" s="22" t="s">
        <v>113</v>
      </c>
    </row>
    <row r="1192" spans="1:5" ht="15.75" x14ac:dyDescent="0.25">
      <c r="A1192" s="22" t="s">
        <v>1321</v>
      </c>
      <c r="B1192" s="22" t="s">
        <v>1164</v>
      </c>
      <c r="C1192" s="52" t="s">
        <v>1164</v>
      </c>
      <c r="D1192" s="22">
        <v>3013207</v>
      </c>
      <c r="E1192" s="22" t="s">
        <v>73</v>
      </c>
    </row>
    <row r="1193" spans="1:5" ht="15.75" x14ac:dyDescent="0.25">
      <c r="A1193" s="22" t="s">
        <v>1322</v>
      </c>
      <c r="B1193" s="22" t="s">
        <v>84</v>
      </c>
      <c r="C1193" s="52" t="s">
        <v>84</v>
      </c>
      <c r="D1193" s="22">
        <v>3013211</v>
      </c>
      <c r="E1193" s="22" t="s">
        <v>73</v>
      </c>
    </row>
    <row r="1194" spans="1:5" ht="15.75" x14ac:dyDescent="0.25">
      <c r="A1194" s="22" t="s">
        <v>1323</v>
      </c>
      <c r="B1194" s="22" t="s">
        <v>86</v>
      </c>
      <c r="C1194" s="52" t="s">
        <v>86</v>
      </c>
      <c r="D1194" s="22">
        <v>3013192</v>
      </c>
      <c r="E1194" s="22" t="s">
        <v>73</v>
      </c>
    </row>
    <row r="1195" spans="1:5" ht="15.75" x14ac:dyDescent="0.25">
      <c r="A1195" s="22" t="s">
        <v>1324</v>
      </c>
      <c r="B1195" s="22" t="s">
        <v>71</v>
      </c>
      <c r="C1195" s="52" t="s">
        <v>71</v>
      </c>
      <c r="D1195" s="22">
        <v>3013212</v>
      </c>
      <c r="E1195" s="22" t="s">
        <v>73</v>
      </c>
    </row>
    <row r="1196" spans="1:5" ht="15.75" x14ac:dyDescent="0.25">
      <c r="A1196" s="22" t="s">
        <v>1325</v>
      </c>
      <c r="B1196" s="22" t="s">
        <v>75</v>
      </c>
      <c r="C1196" s="52" t="s">
        <v>75</v>
      </c>
      <c r="D1196" s="22">
        <v>3013215</v>
      </c>
      <c r="E1196" s="22" t="s">
        <v>73</v>
      </c>
    </row>
    <row r="1197" spans="1:5" ht="15.75" x14ac:dyDescent="0.25">
      <c r="A1197" s="22" t="s">
        <v>1326</v>
      </c>
      <c r="B1197" s="22" t="s">
        <v>1164</v>
      </c>
      <c r="C1197" s="52" t="s">
        <v>1164</v>
      </c>
      <c r="D1197" s="22">
        <v>3013216</v>
      </c>
      <c r="E1197" s="22" t="s">
        <v>73</v>
      </c>
    </row>
    <row r="1198" spans="1:5" ht="15.75" x14ac:dyDescent="0.25">
      <c r="A1198" s="22" t="s">
        <v>1327</v>
      </c>
      <c r="B1198" s="22" t="s">
        <v>86</v>
      </c>
      <c r="C1198" s="52" t="s">
        <v>86</v>
      </c>
      <c r="D1198" s="22">
        <v>3013217</v>
      </c>
      <c r="E1198" s="22" t="s">
        <v>73</v>
      </c>
    </row>
    <row r="1199" spans="1:5" ht="15.75" x14ac:dyDescent="0.25">
      <c r="A1199" s="22" t="s">
        <v>1328</v>
      </c>
      <c r="B1199" s="22" t="s">
        <v>1164</v>
      </c>
      <c r="C1199" s="52" t="s">
        <v>1164</v>
      </c>
      <c r="D1199" s="22">
        <v>3013218</v>
      </c>
      <c r="E1199" s="22" t="s">
        <v>73</v>
      </c>
    </row>
    <row r="1200" spans="1:5" ht="15.75" x14ac:dyDescent="0.25">
      <c r="A1200" s="22" t="s">
        <v>1329</v>
      </c>
      <c r="B1200" s="22" t="s">
        <v>71</v>
      </c>
      <c r="C1200" s="52" t="s">
        <v>71</v>
      </c>
      <c r="D1200" s="22">
        <v>3013222</v>
      </c>
      <c r="E1200" s="22" t="s">
        <v>73</v>
      </c>
    </row>
    <row r="1201" spans="1:5" ht="15.75" x14ac:dyDescent="0.25">
      <c r="A1201" s="22" t="s">
        <v>1330</v>
      </c>
      <c r="B1201" s="22" t="s">
        <v>1177</v>
      </c>
      <c r="C1201" s="52" t="s">
        <v>1177</v>
      </c>
      <c r="D1201" s="22">
        <v>3013223</v>
      </c>
      <c r="E1201" s="22" t="s">
        <v>73</v>
      </c>
    </row>
    <row r="1202" spans="1:5" ht="15.75" x14ac:dyDescent="0.25">
      <c r="A1202" s="22" t="s">
        <v>1331</v>
      </c>
      <c r="B1202" s="22" t="s">
        <v>1164</v>
      </c>
      <c r="C1202" s="52" t="s">
        <v>1164</v>
      </c>
      <c r="D1202" s="22">
        <v>3013226</v>
      </c>
      <c r="E1202" s="22" t="s">
        <v>73</v>
      </c>
    </row>
    <row r="1203" spans="1:5" ht="15.75" x14ac:dyDescent="0.25">
      <c r="A1203" s="22" t="s">
        <v>1332</v>
      </c>
      <c r="B1203" s="22" t="s">
        <v>75</v>
      </c>
      <c r="C1203" s="52" t="s">
        <v>75</v>
      </c>
      <c r="D1203" s="22">
        <v>3013227</v>
      </c>
      <c r="E1203" s="22" t="s">
        <v>73</v>
      </c>
    </row>
    <row r="1204" spans="1:5" ht="15.75" x14ac:dyDescent="0.25">
      <c r="A1204" s="22" t="s">
        <v>1333</v>
      </c>
      <c r="B1204" s="22" t="s">
        <v>75</v>
      </c>
      <c r="C1204" s="52" t="s">
        <v>75</v>
      </c>
      <c r="D1204" s="22">
        <v>3013228</v>
      </c>
      <c r="E1204" s="22" t="s">
        <v>73</v>
      </c>
    </row>
    <row r="1205" spans="1:5" ht="15.75" x14ac:dyDescent="0.25">
      <c r="A1205" s="22" t="s">
        <v>1334</v>
      </c>
      <c r="B1205" s="22" t="s">
        <v>75</v>
      </c>
      <c r="C1205" s="52" t="s">
        <v>75</v>
      </c>
      <c r="D1205" s="22">
        <v>3013232</v>
      </c>
      <c r="E1205" s="22" t="s">
        <v>73</v>
      </c>
    </row>
    <row r="1206" spans="1:5" ht="15.75" x14ac:dyDescent="0.25">
      <c r="A1206" s="22" t="s">
        <v>1335</v>
      </c>
      <c r="B1206" s="22" t="s">
        <v>1164</v>
      </c>
      <c r="C1206" s="52" t="s">
        <v>84</v>
      </c>
      <c r="D1206" s="22">
        <v>3013205</v>
      </c>
      <c r="E1206" s="22" t="s">
        <v>73</v>
      </c>
    </row>
    <row r="1207" spans="1:5" ht="15.75" x14ac:dyDescent="0.25">
      <c r="A1207" s="22" t="s">
        <v>1336</v>
      </c>
      <c r="B1207" s="22" t="s">
        <v>1164</v>
      </c>
      <c r="C1207" s="52" t="s">
        <v>1164</v>
      </c>
      <c r="D1207" s="22">
        <v>3013233</v>
      </c>
      <c r="E1207" s="22" t="s">
        <v>73</v>
      </c>
    </row>
    <row r="1208" spans="1:5" ht="15.75" x14ac:dyDescent="0.25">
      <c r="A1208" s="22" t="s">
        <v>1337</v>
      </c>
      <c r="B1208" s="22" t="s">
        <v>1164</v>
      </c>
      <c r="C1208" s="52" t="s">
        <v>1164</v>
      </c>
      <c r="D1208" s="22">
        <v>3013234</v>
      </c>
      <c r="E1208" s="22" t="s">
        <v>73</v>
      </c>
    </row>
    <row r="1209" spans="1:5" ht="15.75" x14ac:dyDescent="0.25">
      <c r="A1209" s="22" t="s">
        <v>1338</v>
      </c>
      <c r="B1209" s="22" t="s">
        <v>86</v>
      </c>
      <c r="C1209" s="52" t="s">
        <v>86</v>
      </c>
      <c r="D1209" s="22">
        <v>3013236</v>
      </c>
      <c r="E1209" s="22" t="s">
        <v>73</v>
      </c>
    </row>
    <row r="1210" spans="1:5" ht="15.75" x14ac:dyDescent="0.25">
      <c r="A1210" s="22" t="s">
        <v>1339</v>
      </c>
      <c r="B1210" s="22" t="s">
        <v>75</v>
      </c>
      <c r="C1210" s="52" t="s">
        <v>75</v>
      </c>
      <c r="D1210" s="22">
        <v>3013238</v>
      </c>
      <c r="E1210" s="22" t="s">
        <v>73</v>
      </c>
    </row>
    <row r="1211" spans="1:5" ht="15.75" x14ac:dyDescent="0.25">
      <c r="A1211" s="22" t="s">
        <v>1340</v>
      </c>
      <c r="B1211" s="22" t="s">
        <v>929</v>
      </c>
      <c r="C1211" s="52" t="s">
        <v>1233</v>
      </c>
      <c r="D1211" s="22">
        <v>3016037</v>
      </c>
      <c r="E1211" s="22" t="s">
        <v>113</v>
      </c>
    </row>
    <row r="1212" spans="1:5" ht="15.75" x14ac:dyDescent="0.25">
      <c r="A1212" s="22" t="s">
        <v>1341</v>
      </c>
      <c r="B1212" s="22" t="s">
        <v>111</v>
      </c>
      <c r="C1212" s="52" t="s">
        <v>111</v>
      </c>
      <c r="D1212" s="22">
        <v>3016038</v>
      </c>
      <c r="E1212" s="22" t="s">
        <v>113</v>
      </c>
    </row>
    <row r="1213" spans="1:5" ht="15.75" x14ac:dyDescent="0.25">
      <c r="A1213" s="22" t="s">
        <v>1342</v>
      </c>
      <c r="B1213" s="22" t="s">
        <v>929</v>
      </c>
      <c r="C1213" s="52" t="s">
        <v>1233</v>
      </c>
      <c r="D1213" s="22">
        <v>3016049</v>
      </c>
      <c r="E1213" s="22" t="s">
        <v>113</v>
      </c>
    </row>
    <row r="1214" spans="1:5" ht="15.75" x14ac:dyDescent="0.25">
      <c r="A1214" s="22" t="s">
        <v>1343</v>
      </c>
      <c r="B1214" s="22" t="s">
        <v>1032</v>
      </c>
      <c r="C1214" s="52" t="s">
        <v>1032</v>
      </c>
      <c r="D1214" s="22">
        <v>3016062</v>
      </c>
      <c r="E1214" s="22" t="s">
        <v>113</v>
      </c>
    </row>
    <row r="1215" spans="1:5" ht="15.75" x14ac:dyDescent="0.25">
      <c r="A1215" s="22" t="s">
        <v>1344</v>
      </c>
      <c r="B1215" s="22" t="s">
        <v>933</v>
      </c>
      <c r="C1215" s="52" t="s">
        <v>1271</v>
      </c>
      <c r="D1215" s="22">
        <v>3016064</v>
      </c>
      <c r="E1215" s="22" t="s">
        <v>113</v>
      </c>
    </row>
    <row r="1216" spans="1:5" ht="15.75" x14ac:dyDescent="0.25">
      <c r="A1216" s="22" t="s">
        <v>1345</v>
      </c>
      <c r="B1216" s="22" t="s">
        <v>937</v>
      </c>
      <c r="C1216" s="52" t="s">
        <v>937</v>
      </c>
      <c r="D1216" s="22">
        <v>3016065</v>
      </c>
      <c r="E1216" s="22" t="s">
        <v>113</v>
      </c>
    </row>
    <row r="1217" spans="1:5" ht="15.75" x14ac:dyDescent="0.25">
      <c r="A1217" s="22" t="s">
        <v>1346</v>
      </c>
      <c r="B1217" s="22" t="s">
        <v>943</v>
      </c>
      <c r="C1217" s="52" t="s">
        <v>943</v>
      </c>
      <c r="D1217" s="22">
        <v>3016067</v>
      </c>
      <c r="E1217" s="22" t="s">
        <v>113</v>
      </c>
    </row>
    <row r="1218" spans="1:5" ht="15.75" x14ac:dyDescent="0.25">
      <c r="A1218" s="22" t="s">
        <v>1347</v>
      </c>
      <c r="B1218" s="22" t="s">
        <v>931</v>
      </c>
      <c r="C1218" s="52" t="s">
        <v>933</v>
      </c>
      <c r="D1218" s="22">
        <v>3016068</v>
      </c>
      <c r="E1218" s="22" t="s">
        <v>113</v>
      </c>
    </row>
    <row r="1219" spans="1:5" ht="15.75" x14ac:dyDescent="0.25">
      <c r="A1219" s="22" t="s">
        <v>1348</v>
      </c>
      <c r="B1219" s="22" t="s">
        <v>931</v>
      </c>
      <c r="C1219" s="52" t="s">
        <v>933</v>
      </c>
      <c r="D1219" s="22">
        <v>3016069</v>
      </c>
      <c r="E1219" s="22" t="s">
        <v>113</v>
      </c>
    </row>
    <row r="1220" spans="1:5" ht="15.75" x14ac:dyDescent="0.25">
      <c r="A1220" s="22" t="s">
        <v>1349</v>
      </c>
      <c r="B1220" s="22" t="s">
        <v>943</v>
      </c>
      <c r="C1220" s="52" t="s">
        <v>943</v>
      </c>
      <c r="D1220" s="22">
        <v>3016070</v>
      </c>
      <c r="E1220" s="22" t="s">
        <v>113</v>
      </c>
    </row>
    <row r="1221" spans="1:5" ht="15.75" x14ac:dyDescent="0.25">
      <c r="A1221" s="22" t="s">
        <v>1350</v>
      </c>
      <c r="B1221" s="22" t="s">
        <v>164</v>
      </c>
      <c r="C1221" s="52" t="s">
        <v>164</v>
      </c>
      <c r="D1221" s="22">
        <v>3019060</v>
      </c>
      <c r="E1221" s="22" t="s">
        <v>21</v>
      </c>
    </row>
    <row r="1222" spans="1:5" ht="15.75" x14ac:dyDescent="0.25">
      <c r="A1222" s="22" t="s">
        <v>1351</v>
      </c>
      <c r="B1222" s="22" t="s">
        <v>948</v>
      </c>
      <c r="C1222" s="52" t="s">
        <v>931</v>
      </c>
      <c r="D1222" s="22">
        <v>3016040</v>
      </c>
      <c r="E1222" s="22" t="s">
        <v>113</v>
      </c>
    </row>
    <row r="1223" spans="1:5" ht="15.75" x14ac:dyDescent="0.25">
      <c r="A1223" s="22" t="s">
        <v>1352</v>
      </c>
      <c r="B1223" s="22" t="s">
        <v>952</v>
      </c>
      <c r="C1223" s="52" t="s">
        <v>952</v>
      </c>
      <c r="D1223" s="22">
        <v>3016044</v>
      </c>
      <c r="E1223" s="22" t="s">
        <v>113</v>
      </c>
    </row>
    <row r="1224" spans="1:5" ht="15.75" x14ac:dyDescent="0.25">
      <c r="A1224" s="22" t="s">
        <v>1353</v>
      </c>
      <c r="B1224" s="22" t="s">
        <v>293</v>
      </c>
      <c r="C1224" s="52" t="s">
        <v>293</v>
      </c>
      <c r="D1224" s="22">
        <v>3019045</v>
      </c>
      <c r="E1224" s="22" t="s">
        <v>21</v>
      </c>
    </row>
    <row r="1225" spans="1:5" ht="15.75" x14ac:dyDescent="0.25">
      <c r="A1225" s="22" t="s">
        <v>1354</v>
      </c>
      <c r="B1225" s="22" t="s">
        <v>19</v>
      </c>
      <c r="C1225" s="52" t="s">
        <v>19</v>
      </c>
      <c r="D1225" s="22">
        <v>3019052</v>
      </c>
      <c r="E1225" s="22" t="s">
        <v>21</v>
      </c>
    </row>
    <row r="1226" spans="1:5" ht="15.75" x14ac:dyDescent="0.25">
      <c r="A1226" s="22" t="s">
        <v>1355</v>
      </c>
      <c r="B1226" s="22" t="s">
        <v>164</v>
      </c>
      <c r="C1226" s="52" t="s">
        <v>164</v>
      </c>
      <c r="D1226" s="22">
        <v>3019054</v>
      </c>
      <c r="E1226" s="22" t="s">
        <v>21</v>
      </c>
    </row>
    <row r="1227" spans="1:5" ht="15.75" x14ac:dyDescent="0.25">
      <c r="A1227" s="22" t="s">
        <v>1356</v>
      </c>
      <c r="B1227" s="22" t="s">
        <v>1233</v>
      </c>
      <c r="C1227" s="52" t="s">
        <v>948</v>
      </c>
      <c r="D1227" s="22">
        <v>3016195</v>
      </c>
      <c r="E1227" s="22" t="s">
        <v>113</v>
      </c>
    </row>
    <row r="1228" spans="1:5" ht="15.75" x14ac:dyDescent="0.25">
      <c r="A1228" s="22" t="s">
        <v>1357</v>
      </c>
      <c r="B1228" s="22" t="s">
        <v>1157</v>
      </c>
      <c r="C1228" s="52" t="s">
        <v>1157</v>
      </c>
      <c r="D1228" s="22">
        <v>3016196</v>
      </c>
      <c r="E1228" s="22" t="s">
        <v>113</v>
      </c>
    </row>
    <row r="1229" spans="1:5" ht="15.75" x14ac:dyDescent="0.25">
      <c r="A1229" s="22" t="s">
        <v>1358</v>
      </c>
      <c r="B1229" s="22" t="s">
        <v>1271</v>
      </c>
      <c r="C1229" s="52" t="s">
        <v>943</v>
      </c>
      <c r="D1229" s="22">
        <v>3016197</v>
      </c>
      <c r="E1229" s="22" t="s">
        <v>113</v>
      </c>
    </row>
    <row r="1230" spans="1:5" ht="15.75" x14ac:dyDescent="0.25">
      <c r="A1230" s="22" t="s">
        <v>1359</v>
      </c>
      <c r="B1230" s="22" t="s">
        <v>931</v>
      </c>
      <c r="C1230" s="52" t="s">
        <v>933</v>
      </c>
      <c r="D1230" s="22">
        <v>3016198</v>
      </c>
      <c r="E1230" s="22" t="s">
        <v>113</v>
      </c>
    </row>
    <row r="1231" spans="1:5" ht="15.75" x14ac:dyDescent="0.25">
      <c r="A1231" s="22" t="s">
        <v>1360</v>
      </c>
      <c r="B1231" s="22" t="s">
        <v>941</v>
      </c>
      <c r="C1231" s="52" t="s">
        <v>941</v>
      </c>
      <c r="D1231" s="22">
        <v>3016199</v>
      </c>
      <c r="E1231" s="22" t="s">
        <v>113</v>
      </c>
    </row>
    <row r="1232" spans="1:5" ht="15.75" x14ac:dyDescent="0.25">
      <c r="A1232" s="22" t="s">
        <v>1361</v>
      </c>
      <c r="B1232" s="22" t="s">
        <v>1037</v>
      </c>
      <c r="C1232" s="52" t="s">
        <v>1037</v>
      </c>
      <c r="D1232" s="22">
        <v>3016202</v>
      </c>
      <c r="E1232" s="22" t="s">
        <v>113</v>
      </c>
    </row>
    <row r="1233" spans="1:5" ht="15.75" x14ac:dyDescent="0.25">
      <c r="A1233" s="22" t="s">
        <v>1362</v>
      </c>
      <c r="B1233" s="22" t="s">
        <v>350</v>
      </c>
      <c r="C1233" s="52" t="s">
        <v>350</v>
      </c>
      <c r="D1233" s="22">
        <v>3018073</v>
      </c>
      <c r="E1233" s="22" t="s">
        <v>307</v>
      </c>
    </row>
    <row r="1234" spans="1:5" ht="15.75" x14ac:dyDescent="0.25">
      <c r="A1234" s="22" t="s">
        <v>1363</v>
      </c>
      <c r="B1234" s="22" t="s">
        <v>145</v>
      </c>
      <c r="C1234" s="52" t="s">
        <v>145</v>
      </c>
      <c r="D1234" s="22">
        <v>3097092</v>
      </c>
      <c r="E1234" s="22" t="s">
        <v>147</v>
      </c>
    </row>
    <row r="1235" spans="1:5" ht="15.75" x14ac:dyDescent="0.25">
      <c r="A1235" s="22" t="s">
        <v>1365</v>
      </c>
      <c r="B1235" s="22" t="s">
        <v>1364</v>
      </c>
      <c r="C1235" s="52" t="s">
        <v>1364</v>
      </c>
      <c r="D1235" s="22">
        <v>3014032</v>
      </c>
      <c r="E1235" s="22" t="s">
        <v>257</v>
      </c>
    </row>
    <row r="1236" spans="1:5" ht="15.75" x14ac:dyDescent="0.25">
      <c r="A1236" s="22" t="s">
        <v>1366</v>
      </c>
      <c r="B1236" s="22" t="s">
        <v>929</v>
      </c>
      <c r="C1236" s="52" t="s">
        <v>1233</v>
      </c>
      <c r="D1236" s="22">
        <v>3016051</v>
      </c>
      <c r="E1236" s="22" t="s">
        <v>113</v>
      </c>
    </row>
    <row r="1237" spans="1:5" ht="15.75" x14ac:dyDescent="0.25">
      <c r="A1237" s="22" t="s">
        <v>1367</v>
      </c>
      <c r="B1237" s="22" t="s">
        <v>338</v>
      </c>
      <c r="C1237" s="52" t="s">
        <v>338</v>
      </c>
      <c r="D1237" s="22">
        <v>3018192</v>
      </c>
      <c r="E1237" s="22" t="s">
        <v>307</v>
      </c>
    </row>
    <row r="1238" spans="1:5" ht="15.75" x14ac:dyDescent="0.25">
      <c r="A1238" s="22" t="s">
        <v>1368</v>
      </c>
      <c r="B1238" s="22" t="s">
        <v>164</v>
      </c>
      <c r="C1238" s="52" t="s">
        <v>164</v>
      </c>
      <c r="D1238" s="22">
        <v>3019059</v>
      </c>
      <c r="E1238" s="22" t="s">
        <v>21</v>
      </c>
    </row>
    <row r="1239" spans="1:5" ht="15.75" x14ac:dyDescent="0.25">
      <c r="A1239" s="22" t="s">
        <v>1369</v>
      </c>
      <c r="B1239" s="22" t="s">
        <v>1164</v>
      </c>
      <c r="C1239" s="52" t="s">
        <v>1164</v>
      </c>
      <c r="D1239" s="22">
        <v>3013239</v>
      </c>
      <c r="E1239" s="22" t="s">
        <v>73</v>
      </c>
    </row>
    <row r="1240" spans="1:5" ht="15.75" x14ac:dyDescent="0.25">
      <c r="A1240" s="22" t="s">
        <v>1370</v>
      </c>
      <c r="B1240" s="22" t="s">
        <v>19</v>
      </c>
      <c r="C1240" s="52" t="s">
        <v>19</v>
      </c>
      <c r="D1240" s="22">
        <v>3019057</v>
      </c>
      <c r="E1240" s="22" t="s">
        <v>21</v>
      </c>
    </row>
    <row r="1241" spans="1:5" ht="15.75" x14ac:dyDescent="0.25">
      <c r="A1241" s="22" t="s">
        <v>1371</v>
      </c>
      <c r="B1241" s="22" t="s">
        <v>164</v>
      </c>
      <c r="C1241" s="52" t="s">
        <v>164</v>
      </c>
      <c r="D1241" s="22">
        <v>3019058</v>
      </c>
      <c r="E1241" s="22" t="s">
        <v>21</v>
      </c>
    </row>
    <row r="1242" spans="1:5" ht="15.75" x14ac:dyDescent="0.25">
      <c r="A1242" s="22" t="s">
        <v>1372</v>
      </c>
      <c r="B1242" s="22" t="s">
        <v>75</v>
      </c>
      <c r="C1242" s="52" t="s">
        <v>75</v>
      </c>
      <c r="D1242" s="22">
        <v>3013242</v>
      </c>
      <c r="E1242" s="22" t="s">
        <v>73</v>
      </c>
    </row>
    <row r="1243" spans="1:5" ht="15.75" x14ac:dyDescent="0.25">
      <c r="A1243" s="22" t="s">
        <v>1373</v>
      </c>
      <c r="B1243" s="22" t="s">
        <v>86</v>
      </c>
      <c r="C1243" s="52" t="s">
        <v>86</v>
      </c>
      <c r="D1243" s="22">
        <v>3013246</v>
      </c>
      <c r="E1243" s="22" t="s">
        <v>73</v>
      </c>
    </row>
    <row r="1244" spans="1:5" ht="15.75" x14ac:dyDescent="0.25">
      <c r="A1244" s="22" t="s">
        <v>1374</v>
      </c>
      <c r="B1244" s="22" t="s">
        <v>1164</v>
      </c>
      <c r="C1244" s="52" t="s">
        <v>1164</v>
      </c>
      <c r="D1244" s="22">
        <v>3013248</v>
      </c>
      <c r="E1244" s="22" t="s">
        <v>73</v>
      </c>
    </row>
    <row r="1245" spans="1:5" ht="15.75" x14ac:dyDescent="0.25">
      <c r="A1245" s="22" t="s">
        <v>1375</v>
      </c>
      <c r="B1245" s="22" t="s">
        <v>71</v>
      </c>
      <c r="C1245" s="52" t="s">
        <v>71</v>
      </c>
      <c r="D1245" s="22">
        <v>3013193</v>
      </c>
      <c r="E1245" s="22" t="s">
        <v>73</v>
      </c>
    </row>
    <row r="1246" spans="1:5" ht="15.75" x14ac:dyDescent="0.25">
      <c r="A1246" s="22" t="s">
        <v>1376</v>
      </c>
      <c r="B1246" s="22" t="s">
        <v>1164</v>
      </c>
      <c r="C1246" s="52" t="s">
        <v>1164</v>
      </c>
      <c r="D1246" s="22">
        <v>3013249</v>
      </c>
      <c r="E1246" s="22" t="s">
        <v>73</v>
      </c>
    </row>
    <row r="1247" spans="1:5" ht="15.75" x14ac:dyDescent="0.25">
      <c r="A1247" s="22" t="s">
        <v>1377</v>
      </c>
      <c r="B1247" s="22" t="s">
        <v>86</v>
      </c>
      <c r="C1247" s="52" t="s">
        <v>86</v>
      </c>
      <c r="D1247" s="22">
        <v>3013250</v>
      </c>
      <c r="E1247" s="22" t="s">
        <v>73</v>
      </c>
    </row>
    <row r="1248" spans="1:5" ht="15.75" x14ac:dyDescent="0.25">
      <c r="A1248" s="22" t="s">
        <v>1379</v>
      </c>
      <c r="B1248" s="22" t="s">
        <v>1378</v>
      </c>
      <c r="C1248" s="52" t="s">
        <v>1378</v>
      </c>
      <c r="D1248" s="22">
        <v>3014001</v>
      </c>
      <c r="E1248" s="22" t="s">
        <v>257</v>
      </c>
    </row>
    <row r="1249" spans="1:5" ht="15.75" x14ac:dyDescent="0.25">
      <c r="A1249" s="22" t="s">
        <v>1380</v>
      </c>
      <c r="B1249" s="22" t="s">
        <v>255</v>
      </c>
      <c r="C1249" s="52" t="s">
        <v>255</v>
      </c>
      <c r="D1249" s="22">
        <v>3014002</v>
      </c>
      <c r="E1249" s="22" t="s">
        <v>257</v>
      </c>
    </row>
    <row r="1250" spans="1:5" ht="15.75" x14ac:dyDescent="0.25">
      <c r="A1250" s="22" t="s">
        <v>1381</v>
      </c>
      <c r="B1250" s="22" t="s">
        <v>1378</v>
      </c>
      <c r="C1250" s="52" t="s">
        <v>1378</v>
      </c>
      <c r="D1250" s="22">
        <v>3014003</v>
      </c>
      <c r="E1250" s="22" t="s">
        <v>257</v>
      </c>
    </row>
    <row r="1251" spans="1:5" ht="15.75" x14ac:dyDescent="0.25">
      <c r="A1251" s="22" t="s">
        <v>1383</v>
      </c>
      <c r="B1251" s="22" t="s">
        <v>1382</v>
      </c>
      <c r="C1251" s="52" t="s">
        <v>1382</v>
      </c>
      <c r="D1251" s="22">
        <v>3014004</v>
      </c>
      <c r="E1251" s="22" t="s">
        <v>257</v>
      </c>
    </row>
    <row r="1252" spans="1:5" ht="15.75" x14ac:dyDescent="0.25">
      <c r="A1252" s="22" t="s">
        <v>1384</v>
      </c>
      <c r="B1252" s="22" t="s">
        <v>1378</v>
      </c>
      <c r="C1252" s="52" t="s">
        <v>1378</v>
      </c>
      <c r="D1252" s="22">
        <v>3014005</v>
      </c>
      <c r="E1252" s="22" t="s">
        <v>257</v>
      </c>
    </row>
    <row r="1253" spans="1:5" ht="15.75" x14ac:dyDescent="0.25">
      <c r="A1253" s="22" t="s">
        <v>1385</v>
      </c>
      <c r="B1253" s="22" t="s">
        <v>1378</v>
      </c>
      <c r="C1253" s="52" t="s">
        <v>1378</v>
      </c>
      <c r="D1253" s="22">
        <v>3014006</v>
      </c>
      <c r="E1253" s="22" t="s">
        <v>257</v>
      </c>
    </row>
    <row r="1254" spans="1:5" ht="15.75" x14ac:dyDescent="0.25">
      <c r="A1254" s="22" t="s">
        <v>1386</v>
      </c>
      <c r="B1254" s="22" t="s">
        <v>255</v>
      </c>
      <c r="C1254" s="52" t="s">
        <v>255</v>
      </c>
      <c r="D1254" s="22">
        <v>3014007</v>
      </c>
      <c r="E1254" s="22" t="s">
        <v>257</v>
      </c>
    </row>
    <row r="1255" spans="1:5" ht="15.75" x14ac:dyDescent="0.25">
      <c r="A1255" s="22" t="s">
        <v>1387</v>
      </c>
      <c r="B1255" s="22" t="s">
        <v>1382</v>
      </c>
      <c r="C1255" s="52" t="s">
        <v>1382</v>
      </c>
      <c r="D1255" s="22">
        <v>3014008</v>
      </c>
      <c r="E1255" s="22" t="s">
        <v>257</v>
      </c>
    </row>
    <row r="1256" spans="1:5" ht="15.75" x14ac:dyDescent="0.25">
      <c r="A1256" s="22" t="s">
        <v>1388</v>
      </c>
      <c r="B1256" s="22" t="s">
        <v>1382</v>
      </c>
      <c r="C1256" s="52" t="s">
        <v>1382</v>
      </c>
      <c r="D1256" s="22">
        <v>3014009</v>
      </c>
      <c r="E1256" s="22" t="s">
        <v>257</v>
      </c>
    </row>
    <row r="1257" spans="1:5" ht="15.75" x14ac:dyDescent="0.25">
      <c r="A1257" s="22" t="s">
        <v>1389</v>
      </c>
      <c r="B1257" s="22" t="s">
        <v>255</v>
      </c>
      <c r="C1257" s="52" t="s">
        <v>255</v>
      </c>
      <c r="D1257" s="22">
        <v>3014011</v>
      </c>
      <c r="E1257" s="22" t="s">
        <v>257</v>
      </c>
    </row>
    <row r="1258" spans="1:5" ht="15.75" x14ac:dyDescent="0.25">
      <c r="A1258" s="22" t="s">
        <v>1390</v>
      </c>
      <c r="B1258" s="22" t="s">
        <v>1364</v>
      </c>
      <c r="C1258" s="52" t="s">
        <v>1364</v>
      </c>
      <c r="D1258" s="22">
        <v>3014012</v>
      </c>
      <c r="E1258" s="22" t="s">
        <v>257</v>
      </c>
    </row>
    <row r="1259" spans="1:5" ht="15.75" x14ac:dyDescent="0.25">
      <c r="A1259" s="22" t="s">
        <v>1391</v>
      </c>
      <c r="B1259" s="22" t="s">
        <v>255</v>
      </c>
      <c r="C1259" s="52" t="s">
        <v>255</v>
      </c>
      <c r="D1259" s="22">
        <v>3014013</v>
      </c>
      <c r="E1259" s="22" t="s">
        <v>257</v>
      </c>
    </row>
    <row r="1260" spans="1:5" ht="15.75" x14ac:dyDescent="0.25">
      <c r="A1260" s="22" t="s">
        <v>1392</v>
      </c>
      <c r="B1260" s="22" t="s">
        <v>255</v>
      </c>
      <c r="C1260" s="52" t="s">
        <v>255</v>
      </c>
      <c r="D1260" s="22">
        <v>3014014</v>
      </c>
      <c r="E1260" s="22" t="s">
        <v>257</v>
      </c>
    </row>
    <row r="1261" spans="1:5" ht="15.75" x14ac:dyDescent="0.25">
      <c r="A1261" s="22" t="s">
        <v>1393</v>
      </c>
      <c r="B1261" s="22" t="s">
        <v>255</v>
      </c>
      <c r="C1261" s="52" t="s">
        <v>255</v>
      </c>
      <c r="D1261" s="22">
        <v>3014015</v>
      </c>
      <c r="E1261" s="22" t="s">
        <v>257</v>
      </c>
    </row>
    <row r="1262" spans="1:5" ht="15.75" x14ac:dyDescent="0.25">
      <c r="A1262" s="22" t="s">
        <v>1394</v>
      </c>
      <c r="B1262" s="22" t="s">
        <v>255</v>
      </c>
      <c r="C1262" s="52" t="s">
        <v>255</v>
      </c>
      <c r="D1262" s="22">
        <v>3014016</v>
      </c>
      <c r="E1262" s="22" t="s">
        <v>257</v>
      </c>
    </row>
    <row r="1263" spans="1:5" ht="15.75" x14ac:dyDescent="0.25">
      <c r="A1263" s="22" t="s">
        <v>1395</v>
      </c>
      <c r="B1263" s="22" t="s">
        <v>1378</v>
      </c>
      <c r="C1263" s="52" t="s">
        <v>1378</v>
      </c>
      <c r="D1263" s="22">
        <v>3014017</v>
      </c>
      <c r="E1263" s="22" t="s">
        <v>257</v>
      </c>
    </row>
    <row r="1264" spans="1:5" ht="15.75" x14ac:dyDescent="0.25">
      <c r="A1264" s="22" t="s">
        <v>1396</v>
      </c>
      <c r="B1264" s="22" t="s">
        <v>1364</v>
      </c>
      <c r="C1264" s="52" t="s">
        <v>1364</v>
      </c>
      <c r="D1264" s="22">
        <v>3014018</v>
      </c>
      <c r="E1264" s="22" t="s">
        <v>257</v>
      </c>
    </row>
    <row r="1265" spans="1:5" ht="15.75" x14ac:dyDescent="0.25">
      <c r="A1265" s="22" t="s">
        <v>1397</v>
      </c>
      <c r="B1265" s="22" t="s">
        <v>255</v>
      </c>
      <c r="C1265" s="52" t="s">
        <v>255</v>
      </c>
      <c r="D1265" s="22">
        <v>3014019</v>
      </c>
      <c r="E1265" s="22" t="s">
        <v>257</v>
      </c>
    </row>
    <row r="1266" spans="1:5" ht="15.75" x14ac:dyDescent="0.25">
      <c r="A1266" s="22" t="s">
        <v>1398</v>
      </c>
      <c r="B1266" s="22" t="s">
        <v>255</v>
      </c>
      <c r="C1266" s="52" t="s">
        <v>255</v>
      </c>
      <c r="D1266" s="22">
        <v>3014020</v>
      </c>
      <c r="E1266" s="22" t="s">
        <v>257</v>
      </c>
    </row>
    <row r="1267" spans="1:5" ht="15.75" x14ac:dyDescent="0.25">
      <c r="A1267" s="22" t="s">
        <v>1399</v>
      </c>
      <c r="B1267" s="22" t="s">
        <v>1378</v>
      </c>
      <c r="C1267" s="52" t="s">
        <v>1378</v>
      </c>
      <c r="D1267" s="22">
        <v>3014021</v>
      </c>
      <c r="E1267" s="22" t="s">
        <v>257</v>
      </c>
    </row>
    <row r="1268" spans="1:5" ht="15.75" x14ac:dyDescent="0.25">
      <c r="A1268" s="22" t="s">
        <v>1400</v>
      </c>
      <c r="B1268" s="22" t="s">
        <v>1378</v>
      </c>
      <c r="C1268" s="52" t="s">
        <v>1378</v>
      </c>
      <c r="D1268" s="22">
        <v>3014022</v>
      </c>
      <c r="E1268" s="22" t="s">
        <v>257</v>
      </c>
    </row>
    <row r="1269" spans="1:5" ht="15.75" x14ac:dyDescent="0.25">
      <c r="A1269" s="22" t="s">
        <v>1401</v>
      </c>
      <c r="B1269" s="22" t="s">
        <v>255</v>
      </c>
      <c r="C1269" s="52" t="s">
        <v>255</v>
      </c>
      <c r="D1269" s="22">
        <v>3014023</v>
      </c>
      <c r="E1269" s="22" t="s">
        <v>257</v>
      </c>
    </row>
    <row r="1270" spans="1:5" ht="15.75" x14ac:dyDescent="0.25">
      <c r="A1270" s="22" t="s">
        <v>1402</v>
      </c>
      <c r="B1270" s="22" t="s">
        <v>1378</v>
      </c>
      <c r="C1270" s="52" t="s">
        <v>1378</v>
      </c>
      <c r="D1270" s="22">
        <v>3014024</v>
      </c>
      <c r="E1270" s="22" t="s">
        <v>257</v>
      </c>
    </row>
    <row r="1271" spans="1:5" ht="15.75" x14ac:dyDescent="0.25">
      <c r="A1271" s="22" t="s">
        <v>1403</v>
      </c>
      <c r="B1271" s="22" t="s">
        <v>1378</v>
      </c>
      <c r="C1271" s="52" t="s">
        <v>1378</v>
      </c>
      <c r="D1271" s="22">
        <v>3014025</v>
      </c>
      <c r="E1271" s="22" t="s">
        <v>257</v>
      </c>
    </row>
    <row r="1272" spans="1:5" ht="15.75" x14ac:dyDescent="0.25">
      <c r="A1272" s="22" t="s">
        <v>1404</v>
      </c>
      <c r="B1272" s="22" t="s">
        <v>1378</v>
      </c>
      <c r="C1272" s="52" t="s">
        <v>1378</v>
      </c>
      <c r="D1272" s="22">
        <v>3014026</v>
      </c>
      <c r="E1272" s="22" t="s">
        <v>257</v>
      </c>
    </row>
    <row r="1273" spans="1:5" ht="15.75" x14ac:dyDescent="0.25">
      <c r="A1273" s="22" t="s">
        <v>1405</v>
      </c>
      <c r="B1273" s="22" t="s">
        <v>1378</v>
      </c>
      <c r="C1273" s="52" t="s">
        <v>1378</v>
      </c>
      <c r="D1273" s="22">
        <v>3014027</v>
      </c>
      <c r="E1273" s="22" t="s">
        <v>257</v>
      </c>
    </row>
    <row r="1274" spans="1:5" ht="15.75" x14ac:dyDescent="0.25">
      <c r="A1274" s="22" t="s">
        <v>1406</v>
      </c>
      <c r="B1274" s="22" t="s">
        <v>255</v>
      </c>
      <c r="C1274" s="52" t="s">
        <v>255</v>
      </c>
      <c r="D1274" s="22">
        <v>3014028</v>
      </c>
      <c r="E1274" s="22" t="s">
        <v>257</v>
      </c>
    </row>
    <row r="1275" spans="1:5" ht="15.75" x14ac:dyDescent="0.25">
      <c r="A1275" s="22" t="s">
        <v>1407</v>
      </c>
      <c r="B1275" s="22" t="s">
        <v>1378</v>
      </c>
      <c r="C1275" s="52" t="s">
        <v>1378</v>
      </c>
      <c r="D1275" s="22">
        <v>3014029</v>
      </c>
      <c r="E1275" s="22" t="s">
        <v>257</v>
      </c>
    </row>
    <row r="1276" spans="1:5" ht="15.75" x14ac:dyDescent="0.25">
      <c r="A1276" s="22" t="s">
        <v>1408</v>
      </c>
      <c r="B1276" s="22" t="s">
        <v>255</v>
      </c>
      <c r="C1276" s="52" t="s">
        <v>255</v>
      </c>
      <c r="D1276" s="22">
        <v>3014030</v>
      </c>
      <c r="E1276" s="22" t="s">
        <v>257</v>
      </c>
    </row>
    <row r="1277" spans="1:5" ht="15.75" x14ac:dyDescent="0.25">
      <c r="A1277" s="22" t="s">
        <v>1409</v>
      </c>
      <c r="B1277" s="22" t="s">
        <v>1378</v>
      </c>
      <c r="C1277" s="52" t="s">
        <v>1378</v>
      </c>
      <c r="D1277" s="22">
        <v>3014031</v>
      </c>
      <c r="E1277" s="22" t="s">
        <v>257</v>
      </c>
    </row>
    <row r="1278" spans="1:5" ht="15.75" x14ac:dyDescent="0.25">
      <c r="A1278" s="22" t="s">
        <v>1410</v>
      </c>
      <c r="B1278" s="22" t="s">
        <v>1382</v>
      </c>
      <c r="C1278" s="52" t="s">
        <v>1382</v>
      </c>
      <c r="D1278" s="22">
        <v>3014033</v>
      </c>
      <c r="E1278" s="22" t="s">
        <v>257</v>
      </c>
    </row>
    <row r="1279" spans="1:5" ht="15.75" x14ac:dyDescent="0.25">
      <c r="A1279" s="22" t="s">
        <v>1411</v>
      </c>
      <c r="B1279" s="22" t="s">
        <v>1382</v>
      </c>
      <c r="C1279" s="52" t="s">
        <v>1382</v>
      </c>
      <c r="D1279" s="22">
        <v>3014034</v>
      </c>
      <c r="E1279" s="22" t="s">
        <v>257</v>
      </c>
    </row>
    <row r="1280" spans="1:5" ht="15.75" x14ac:dyDescent="0.25">
      <c r="A1280" s="22" t="s">
        <v>1412</v>
      </c>
      <c r="B1280" s="22" t="s">
        <v>1364</v>
      </c>
      <c r="C1280" s="52" t="s">
        <v>1364</v>
      </c>
      <c r="D1280" s="22">
        <v>3014035</v>
      </c>
      <c r="E1280" s="22" t="s">
        <v>257</v>
      </c>
    </row>
    <row r="1281" spans="1:5" ht="15.75" x14ac:dyDescent="0.25">
      <c r="A1281" s="22" t="s">
        <v>1413</v>
      </c>
      <c r="B1281" s="22" t="s">
        <v>255</v>
      </c>
      <c r="C1281" s="52" t="s">
        <v>255</v>
      </c>
      <c r="D1281" s="22">
        <v>3014036</v>
      </c>
      <c r="E1281" s="22" t="s">
        <v>257</v>
      </c>
    </row>
    <row r="1282" spans="1:5" ht="15.75" x14ac:dyDescent="0.25">
      <c r="A1282" s="22" t="s">
        <v>1415</v>
      </c>
      <c r="B1282" s="22" t="s">
        <v>1414</v>
      </c>
      <c r="C1282" s="52" t="s">
        <v>1414</v>
      </c>
      <c r="D1282" s="22">
        <v>3014037</v>
      </c>
      <c r="E1282" s="22" t="s">
        <v>257</v>
      </c>
    </row>
    <row r="1283" spans="1:5" ht="15.75" x14ac:dyDescent="0.25">
      <c r="A1283" s="22" t="s">
        <v>1416</v>
      </c>
      <c r="B1283" s="22" t="s">
        <v>1382</v>
      </c>
      <c r="C1283" s="52" t="s">
        <v>1382</v>
      </c>
      <c r="D1283" s="22">
        <v>3014038</v>
      </c>
      <c r="E1283" s="22" t="s">
        <v>257</v>
      </c>
    </row>
    <row r="1284" spans="1:5" ht="15.75" x14ac:dyDescent="0.25">
      <c r="A1284" s="22" t="s">
        <v>1417</v>
      </c>
      <c r="B1284" s="22" t="s">
        <v>1378</v>
      </c>
      <c r="C1284" s="52" t="s">
        <v>1378</v>
      </c>
      <c r="D1284" s="22">
        <v>3014039</v>
      </c>
      <c r="E1284" s="22" t="s">
        <v>257</v>
      </c>
    </row>
    <row r="1285" spans="1:5" ht="15.75" x14ac:dyDescent="0.25">
      <c r="A1285" s="22" t="s">
        <v>1418</v>
      </c>
      <c r="B1285" s="22" t="s">
        <v>1382</v>
      </c>
      <c r="C1285" s="52" t="s">
        <v>1382</v>
      </c>
      <c r="D1285" s="22">
        <v>3014040</v>
      </c>
      <c r="E1285" s="22" t="s">
        <v>257</v>
      </c>
    </row>
    <row r="1286" spans="1:5" ht="15.75" x14ac:dyDescent="0.25">
      <c r="A1286" s="22" t="s">
        <v>1419</v>
      </c>
      <c r="B1286" s="22" t="s">
        <v>1378</v>
      </c>
      <c r="C1286" s="52" t="s">
        <v>1378</v>
      </c>
      <c r="D1286" s="22">
        <v>3014041</v>
      </c>
      <c r="E1286" s="22" t="s">
        <v>257</v>
      </c>
    </row>
    <row r="1287" spans="1:5" ht="15.75" x14ac:dyDescent="0.25">
      <c r="A1287" s="22" t="s">
        <v>1420</v>
      </c>
      <c r="B1287" s="22" t="s">
        <v>933</v>
      </c>
      <c r="C1287" s="52" t="s">
        <v>1271</v>
      </c>
      <c r="D1287" s="22">
        <v>3016071</v>
      </c>
      <c r="E1287" s="22" t="s">
        <v>113</v>
      </c>
    </row>
    <row r="1288" spans="1:5" ht="15.75" x14ac:dyDescent="0.25">
      <c r="A1288" s="22" t="s">
        <v>1421</v>
      </c>
      <c r="B1288" s="22" t="s">
        <v>111</v>
      </c>
      <c r="C1288" s="52" t="s">
        <v>111</v>
      </c>
      <c r="D1288" s="22">
        <v>3016072</v>
      </c>
      <c r="E1288" s="22" t="s">
        <v>113</v>
      </c>
    </row>
    <row r="1289" spans="1:5" ht="15.75" x14ac:dyDescent="0.25">
      <c r="A1289" s="22" t="s">
        <v>1422</v>
      </c>
      <c r="B1289" s="22" t="s">
        <v>939</v>
      </c>
      <c r="C1289" s="52" t="s">
        <v>939</v>
      </c>
      <c r="D1289" s="22">
        <v>3016073</v>
      </c>
      <c r="E1289" s="22" t="s">
        <v>113</v>
      </c>
    </row>
    <row r="1290" spans="1:5" ht="15.75" x14ac:dyDescent="0.25">
      <c r="A1290" s="22" t="s">
        <v>1423</v>
      </c>
      <c r="B1290" s="22" t="s">
        <v>111</v>
      </c>
      <c r="C1290" s="52" t="s">
        <v>111</v>
      </c>
      <c r="D1290" s="22">
        <v>3016074</v>
      </c>
      <c r="E1290" s="22" t="s">
        <v>113</v>
      </c>
    </row>
    <row r="1291" spans="1:5" ht="15.75" x14ac:dyDescent="0.25">
      <c r="A1291" s="22" t="s">
        <v>1424</v>
      </c>
      <c r="B1291" s="22" t="s">
        <v>929</v>
      </c>
      <c r="C1291" s="52" t="s">
        <v>1233</v>
      </c>
      <c r="D1291" s="22">
        <v>3016075</v>
      </c>
      <c r="E1291" s="22" t="s">
        <v>113</v>
      </c>
    </row>
    <row r="1292" spans="1:5" ht="15.75" x14ac:dyDescent="0.25">
      <c r="A1292" s="22" t="s">
        <v>1425</v>
      </c>
      <c r="B1292" s="22" t="s">
        <v>948</v>
      </c>
      <c r="C1292" s="52" t="s">
        <v>931</v>
      </c>
      <c r="D1292" s="22">
        <v>3016059</v>
      </c>
      <c r="E1292" s="22" t="s">
        <v>113</v>
      </c>
    </row>
    <row r="1293" spans="1:5" ht="15.75" x14ac:dyDescent="0.25">
      <c r="A1293" s="22" t="s">
        <v>1426</v>
      </c>
      <c r="B1293" s="22" t="s">
        <v>933</v>
      </c>
      <c r="C1293" s="52" t="s">
        <v>1271</v>
      </c>
      <c r="D1293" s="22">
        <v>3016077</v>
      </c>
      <c r="E1293" s="22" t="s">
        <v>113</v>
      </c>
    </row>
    <row r="1294" spans="1:5" ht="15.75" x14ac:dyDescent="0.25">
      <c r="A1294" s="22" t="s">
        <v>1427</v>
      </c>
      <c r="B1294" s="22" t="s">
        <v>1233</v>
      </c>
      <c r="C1294" s="52" t="s">
        <v>948</v>
      </c>
      <c r="D1294" s="22">
        <v>3016078</v>
      </c>
      <c r="E1294" s="22" t="s">
        <v>113</v>
      </c>
    </row>
    <row r="1295" spans="1:5" ht="15.75" x14ac:dyDescent="0.25">
      <c r="A1295" s="22" t="s">
        <v>1428</v>
      </c>
      <c r="B1295" s="22" t="s">
        <v>943</v>
      </c>
      <c r="C1295" s="52" t="s">
        <v>943</v>
      </c>
      <c r="D1295" s="22">
        <v>3016080</v>
      </c>
      <c r="E1295" s="22" t="s">
        <v>113</v>
      </c>
    </row>
    <row r="1296" spans="1:5" ht="15.75" x14ac:dyDescent="0.25">
      <c r="A1296" s="22" t="s">
        <v>1429</v>
      </c>
      <c r="B1296" s="22" t="s">
        <v>845</v>
      </c>
      <c r="C1296" s="52" t="s">
        <v>845</v>
      </c>
      <c r="D1296" s="22">
        <v>3016082</v>
      </c>
      <c r="E1296" s="22" t="s">
        <v>113</v>
      </c>
    </row>
    <row r="1297" spans="1:5" ht="15.75" x14ac:dyDescent="0.25">
      <c r="A1297" s="22" t="s">
        <v>1430</v>
      </c>
      <c r="B1297" s="22" t="s">
        <v>939</v>
      </c>
      <c r="C1297" s="52" t="s">
        <v>939</v>
      </c>
      <c r="D1297" s="22">
        <v>3016084</v>
      </c>
      <c r="E1297" s="22" t="s">
        <v>113</v>
      </c>
    </row>
    <row r="1298" spans="1:5" ht="15.75" x14ac:dyDescent="0.25">
      <c r="A1298" s="22" t="s">
        <v>1431</v>
      </c>
      <c r="B1298" s="22" t="s">
        <v>948</v>
      </c>
      <c r="C1298" s="52" t="s">
        <v>931</v>
      </c>
      <c r="D1298" s="22">
        <v>3016063</v>
      </c>
      <c r="E1298" s="22" t="s">
        <v>113</v>
      </c>
    </row>
    <row r="1299" spans="1:5" ht="15.75" x14ac:dyDescent="0.25">
      <c r="A1299" s="22" t="s">
        <v>1432</v>
      </c>
      <c r="B1299" s="22" t="s">
        <v>939</v>
      </c>
      <c r="C1299" s="52" t="s">
        <v>939</v>
      </c>
      <c r="D1299" s="22">
        <v>3016066</v>
      </c>
      <c r="E1299" s="22" t="s">
        <v>113</v>
      </c>
    </row>
    <row r="1300" spans="1:5" ht="15.75" x14ac:dyDescent="0.25">
      <c r="A1300" s="22" t="s">
        <v>1433</v>
      </c>
      <c r="B1300" s="22" t="s">
        <v>350</v>
      </c>
      <c r="C1300" s="52" t="s">
        <v>350</v>
      </c>
      <c r="D1300" s="22">
        <v>3018191</v>
      </c>
      <c r="E1300" s="22" t="s">
        <v>307</v>
      </c>
    </row>
    <row r="1301" spans="1:5" ht="15.75" x14ac:dyDescent="0.25">
      <c r="A1301" s="22" t="s">
        <v>1434</v>
      </c>
      <c r="B1301" s="22" t="s">
        <v>1164</v>
      </c>
      <c r="C1301" s="52" t="s">
        <v>84</v>
      </c>
      <c r="D1301" s="22">
        <v>3013252</v>
      </c>
      <c r="E1301" s="22" t="s">
        <v>73</v>
      </c>
    </row>
    <row r="1302" spans="1:5" ht="15.75" x14ac:dyDescent="0.25">
      <c r="A1302" s="22" t="s">
        <v>1435</v>
      </c>
      <c r="B1302" s="22" t="s">
        <v>737</v>
      </c>
      <c r="C1302" s="52" t="s">
        <v>668</v>
      </c>
      <c r="D1302" s="22">
        <v>3017191</v>
      </c>
      <c r="E1302" s="22" t="s">
        <v>116</v>
      </c>
    </row>
    <row r="1303" spans="1:5" ht="15.75" x14ac:dyDescent="0.25">
      <c r="A1303" s="22" t="s">
        <v>1436</v>
      </c>
      <c r="B1303" s="22" t="s">
        <v>305</v>
      </c>
      <c r="C1303" s="52" t="s">
        <v>305</v>
      </c>
      <c r="D1303" s="22">
        <v>3018060</v>
      </c>
      <c r="E1303" s="22" t="s">
        <v>307</v>
      </c>
    </row>
    <row r="1304" spans="1:5" ht="15.75" x14ac:dyDescent="0.25">
      <c r="A1304" s="22" t="s">
        <v>1437</v>
      </c>
      <c r="B1304" s="22" t="s">
        <v>164</v>
      </c>
      <c r="C1304" s="52" t="s">
        <v>164</v>
      </c>
      <c r="D1304" s="22">
        <v>3019078</v>
      </c>
      <c r="E1304" s="22" t="s">
        <v>21</v>
      </c>
    </row>
    <row r="1305" spans="1:5" ht="15.75" x14ac:dyDescent="0.25">
      <c r="A1305" s="22" t="s">
        <v>1438</v>
      </c>
      <c r="B1305" s="22" t="s">
        <v>539</v>
      </c>
      <c r="C1305" s="52" t="s">
        <v>539</v>
      </c>
      <c r="D1305" s="22">
        <v>3020066</v>
      </c>
      <c r="E1305" s="22" t="s">
        <v>383</v>
      </c>
    </row>
    <row r="1306" spans="1:5" ht="15.75" x14ac:dyDescent="0.25">
      <c r="A1306" s="22" t="s">
        <v>1439</v>
      </c>
      <c r="B1306" s="22" t="s">
        <v>145</v>
      </c>
      <c r="C1306" s="52" t="s">
        <v>145</v>
      </c>
      <c r="D1306" s="22">
        <v>3097011</v>
      </c>
      <c r="E1306" s="22" t="s">
        <v>147</v>
      </c>
    </row>
    <row r="1307" spans="1:5" ht="15.75" x14ac:dyDescent="0.25">
      <c r="A1307" s="22" t="s">
        <v>1440</v>
      </c>
      <c r="B1307" s="22" t="s">
        <v>42</v>
      </c>
      <c r="C1307" s="52" t="s">
        <v>42</v>
      </c>
      <c r="D1307" s="22">
        <v>3098013</v>
      </c>
      <c r="E1307" s="22" t="s">
        <v>41</v>
      </c>
    </row>
    <row r="1308" spans="1:5" ht="15.75" x14ac:dyDescent="0.25">
      <c r="A1308" s="22" t="s">
        <v>1441</v>
      </c>
      <c r="B1308" s="22" t="s">
        <v>197</v>
      </c>
      <c r="C1308" s="52" t="s">
        <v>197</v>
      </c>
      <c r="D1308" s="22">
        <v>3108010</v>
      </c>
      <c r="E1308" s="22" t="s">
        <v>24</v>
      </c>
    </row>
    <row r="1309" spans="1:5" ht="15.75" x14ac:dyDescent="0.25">
      <c r="A1309" s="22" t="s">
        <v>1442</v>
      </c>
      <c r="B1309" s="22" t="s">
        <v>30</v>
      </c>
      <c r="C1309" s="52" t="s">
        <v>30</v>
      </c>
      <c r="D1309" s="22">
        <v>3012019</v>
      </c>
      <c r="E1309" s="22" t="s">
        <v>27</v>
      </c>
    </row>
    <row r="1310" spans="1:5" ht="15.75" x14ac:dyDescent="0.25">
      <c r="A1310" s="22" t="s">
        <v>1443</v>
      </c>
      <c r="B1310" s="22" t="s">
        <v>1177</v>
      </c>
      <c r="C1310" s="52" t="s">
        <v>1177</v>
      </c>
      <c r="D1310" s="22">
        <v>3013206</v>
      </c>
      <c r="E1310" s="22" t="s">
        <v>73</v>
      </c>
    </row>
    <row r="1311" spans="1:5" ht="15.75" x14ac:dyDescent="0.25">
      <c r="A1311" s="22" t="s">
        <v>1444</v>
      </c>
      <c r="B1311" s="22" t="s">
        <v>82</v>
      </c>
      <c r="C1311" s="52" t="s">
        <v>58</v>
      </c>
      <c r="D1311" s="22">
        <v>3015181</v>
      </c>
      <c r="E1311" s="22" t="s">
        <v>958</v>
      </c>
    </row>
    <row r="1312" spans="1:5" ht="15.75" x14ac:dyDescent="0.25">
      <c r="A1312" s="22" t="s">
        <v>1445</v>
      </c>
      <c r="B1312" s="22" t="s">
        <v>977</v>
      </c>
      <c r="C1312" s="52" t="s">
        <v>977</v>
      </c>
      <c r="D1312" s="22">
        <v>3015244</v>
      </c>
      <c r="E1312" s="22" t="s">
        <v>958</v>
      </c>
    </row>
    <row r="1313" spans="1:5" ht="15.75" x14ac:dyDescent="0.25">
      <c r="A1313" s="22" t="s">
        <v>1446</v>
      </c>
      <c r="B1313" s="22" t="s">
        <v>19</v>
      </c>
      <c r="C1313" s="52" t="s">
        <v>19</v>
      </c>
      <c r="D1313" s="22">
        <v>3019061</v>
      </c>
      <c r="E1313" s="22" t="s">
        <v>21</v>
      </c>
    </row>
    <row r="1314" spans="1:5" ht="15.75" x14ac:dyDescent="0.25">
      <c r="A1314" s="22" t="s">
        <v>1447</v>
      </c>
      <c r="B1314" s="22" t="s">
        <v>255</v>
      </c>
      <c r="C1314" s="52" t="s">
        <v>255</v>
      </c>
      <c r="D1314" s="22">
        <v>3014044</v>
      </c>
      <c r="E1314" s="22" t="s">
        <v>257</v>
      </c>
    </row>
    <row r="1315" spans="1:5" ht="15.75" x14ac:dyDescent="0.25">
      <c r="A1315" s="22" t="s">
        <v>1448</v>
      </c>
      <c r="B1315" s="22" t="s">
        <v>1364</v>
      </c>
      <c r="C1315" s="52" t="s">
        <v>1364</v>
      </c>
      <c r="D1315" s="22">
        <v>3014046</v>
      </c>
      <c r="E1315" s="22" t="s">
        <v>257</v>
      </c>
    </row>
    <row r="1316" spans="1:5" ht="15.75" x14ac:dyDescent="0.25">
      <c r="A1316" s="22" t="s">
        <v>1449</v>
      </c>
      <c r="B1316" s="22" t="s">
        <v>948</v>
      </c>
      <c r="C1316" s="52" t="s">
        <v>931</v>
      </c>
      <c r="D1316" s="22">
        <v>3016096</v>
      </c>
      <c r="E1316" s="22" t="s">
        <v>113</v>
      </c>
    </row>
    <row r="1317" spans="1:5" ht="15.75" x14ac:dyDescent="0.25">
      <c r="A1317" s="22" t="s">
        <v>1450</v>
      </c>
      <c r="B1317" s="22" t="s">
        <v>1378</v>
      </c>
      <c r="C1317" s="52" t="s">
        <v>1378</v>
      </c>
      <c r="D1317" s="22">
        <v>3014047</v>
      </c>
      <c r="E1317" s="22" t="s">
        <v>257</v>
      </c>
    </row>
    <row r="1318" spans="1:5" ht="15.75" x14ac:dyDescent="0.25">
      <c r="A1318" s="22" t="s">
        <v>1451</v>
      </c>
      <c r="B1318" s="22" t="s">
        <v>1378</v>
      </c>
      <c r="C1318" s="52" t="s">
        <v>1378</v>
      </c>
      <c r="D1318" s="22">
        <v>3014048</v>
      </c>
      <c r="E1318" s="22" t="s">
        <v>257</v>
      </c>
    </row>
    <row r="1319" spans="1:5" ht="15.75" x14ac:dyDescent="0.25">
      <c r="A1319" s="22" t="s">
        <v>1452</v>
      </c>
      <c r="B1319" s="22" t="s">
        <v>255</v>
      </c>
      <c r="C1319" s="52" t="s">
        <v>255</v>
      </c>
      <c r="D1319" s="22">
        <v>3014049</v>
      </c>
      <c r="E1319" s="22" t="s">
        <v>257</v>
      </c>
    </row>
    <row r="1320" spans="1:5" ht="15.75" x14ac:dyDescent="0.25">
      <c r="A1320" s="22" t="s">
        <v>1453</v>
      </c>
      <c r="B1320" s="22" t="s">
        <v>1364</v>
      </c>
      <c r="C1320" s="52" t="s">
        <v>1364</v>
      </c>
      <c r="D1320" s="22">
        <v>3014050</v>
      </c>
      <c r="E1320" s="22" t="s">
        <v>257</v>
      </c>
    </row>
    <row r="1321" spans="1:5" ht="15.75" x14ac:dyDescent="0.25">
      <c r="A1321" s="22" t="s">
        <v>1454</v>
      </c>
      <c r="B1321" s="22" t="s">
        <v>255</v>
      </c>
      <c r="C1321" s="52" t="s">
        <v>255</v>
      </c>
      <c r="D1321" s="22">
        <v>3014051</v>
      </c>
      <c r="E1321" s="22" t="s">
        <v>257</v>
      </c>
    </row>
    <row r="1322" spans="1:5" ht="15.75" x14ac:dyDescent="0.25">
      <c r="A1322" s="22" t="s">
        <v>1455</v>
      </c>
      <c r="B1322" s="22" t="s">
        <v>255</v>
      </c>
      <c r="C1322" s="52" t="s">
        <v>255</v>
      </c>
      <c r="D1322" s="22">
        <v>3014052</v>
      </c>
      <c r="E1322" s="22" t="s">
        <v>257</v>
      </c>
    </row>
    <row r="1323" spans="1:5" ht="15.75" x14ac:dyDescent="0.25">
      <c r="A1323" s="22" t="s">
        <v>1456</v>
      </c>
      <c r="B1323" s="22" t="s">
        <v>255</v>
      </c>
      <c r="C1323" s="52" t="s">
        <v>255</v>
      </c>
      <c r="D1323" s="22">
        <v>3014053</v>
      </c>
      <c r="E1323" s="22" t="s">
        <v>257</v>
      </c>
    </row>
    <row r="1324" spans="1:5" ht="15.75" x14ac:dyDescent="0.25">
      <c r="A1324" s="22" t="s">
        <v>1457</v>
      </c>
      <c r="B1324" s="22" t="s">
        <v>1364</v>
      </c>
      <c r="C1324" s="52" t="s">
        <v>1364</v>
      </c>
      <c r="D1324" s="22">
        <v>3014054</v>
      </c>
      <c r="E1324" s="22" t="s">
        <v>257</v>
      </c>
    </row>
    <row r="1325" spans="1:5" ht="15.75" x14ac:dyDescent="0.25">
      <c r="A1325" s="22" t="s">
        <v>1458</v>
      </c>
      <c r="B1325" s="22" t="s">
        <v>1378</v>
      </c>
      <c r="C1325" s="52" t="s">
        <v>1378</v>
      </c>
      <c r="D1325" s="22">
        <v>3014055</v>
      </c>
      <c r="E1325" s="22" t="s">
        <v>257</v>
      </c>
    </row>
    <row r="1326" spans="1:5" ht="15.75" x14ac:dyDescent="0.25">
      <c r="A1326" s="22" t="s">
        <v>1459</v>
      </c>
      <c r="B1326" s="22" t="s">
        <v>1378</v>
      </c>
      <c r="C1326" s="52" t="s">
        <v>1378</v>
      </c>
      <c r="D1326" s="22">
        <v>3014056</v>
      </c>
      <c r="E1326" s="22" t="s">
        <v>257</v>
      </c>
    </row>
    <row r="1327" spans="1:5" ht="15.75" x14ac:dyDescent="0.25">
      <c r="A1327" s="22" t="s">
        <v>1460</v>
      </c>
      <c r="B1327" s="22" t="s">
        <v>1364</v>
      </c>
      <c r="C1327" s="52" t="s">
        <v>1364</v>
      </c>
      <c r="D1327" s="22">
        <v>3014057</v>
      </c>
      <c r="E1327" s="22" t="s">
        <v>257</v>
      </c>
    </row>
    <row r="1328" spans="1:5" ht="15.75" x14ac:dyDescent="0.25">
      <c r="A1328" s="22" t="s">
        <v>1461</v>
      </c>
      <c r="B1328" s="22" t="s">
        <v>1364</v>
      </c>
      <c r="C1328" s="52" t="s">
        <v>1364</v>
      </c>
      <c r="D1328" s="22">
        <v>3014058</v>
      </c>
      <c r="E1328" s="22" t="s">
        <v>257</v>
      </c>
    </row>
    <row r="1329" spans="1:5" ht="15.75" x14ac:dyDescent="0.25">
      <c r="A1329" s="22" t="s">
        <v>1462</v>
      </c>
      <c r="B1329" s="22" t="s">
        <v>1382</v>
      </c>
      <c r="C1329" s="52" t="s">
        <v>1382</v>
      </c>
      <c r="D1329" s="22">
        <v>3014059</v>
      </c>
      <c r="E1329" s="22" t="s">
        <v>257</v>
      </c>
    </row>
    <row r="1330" spans="1:5" ht="15.75" x14ac:dyDescent="0.25">
      <c r="A1330" s="22" t="s">
        <v>1463</v>
      </c>
      <c r="B1330" s="22" t="s">
        <v>1382</v>
      </c>
      <c r="C1330" s="52" t="s">
        <v>1382</v>
      </c>
      <c r="D1330" s="22">
        <v>3014060</v>
      </c>
      <c r="E1330" s="22" t="s">
        <v>257</v>
      </c>
    </row>
    <row r="1331" spans="1:5" ht="15.75" x14ac:dyDescent="0.25">
      <c r="A1331" s="22" t="s">
        <v>1464</v>
      </c>
      <c r="B1331" s="22" t="s">
        <v>255</v>
      </c>
      <c r="C1331" s="52" t="s">
        <v>255</v>
      </c>
      <c r="D1331" s="22">
        <v>3014061</v>
      </c>
      <c r="E1331" s="22" t="s">
        <v>257</v>
      </c>
    </row>
    <row r="1332" spans="1:5" ht="15.75" x14ac:dyDescent="0.25">
      <c r="A1332" s="22" t="s">
        <v>1465</v>
      </c>
      <c r="B1332" s="22" t="s">
        <v>255</v>
      </c>
      <c r="C1332" s="52" t="s">
        <v>255</v>
      </c>
      <c r="D1332" s="22">
        <v>3014062</v>
      </c>
      <c r="E1332" s="22" t="s">
        <v>257</v>
      </c>
    </row>
    <row r="1333" spans="1:5" ht="15.75" x14ac:dyDescent="0.25">
      <c r="A1333" s="22" t="s">
        <v>1466</v>
      </c>
      <c r="B1333" s="22" t="s">
        <v>1378</v>
      </c>
      <c r="C1333" s="52" t="s">
        <v>1378</v>
      </c>
      <c r="D1333" s="22">
        <v>3014063</v>
      </c>
      <c r="E1333" s="22" t="s">
        <v>257</v>
      </c>
    </row>
    <row r="1334" spans="1:5" ht="15.75" x14ac:dyDescent="0.25">
      <c r="A1334" s="22" t="s">
        <v>1467</v>
      </c>
      <c r="B1334" s="22" t="s">
        <v>1378</v>
      </c>
      <c r="C1334" s="52" t="s">
        <v>1378</v>
      </c>
      <c r="D1334" s="22">
        <v>3014064</v>
      </c>
      <c r="E1334" s="22" t="s">
        <v>257</v>
      </c>
    </row>
    <row r="1335" spans="1:5" ht="15.75" x14ac:dyDescent="0.25">
      <c r="A1335" s="22" t="s">
        <v>1468</v>
      </c>
      <c r="B1335" s="22" t="s">
        <v>255</v>
      </c>
      <c r="C1335" s="52" t="s">
        <v>255</v>
      </c>
      <c r="D1335" s="22">
        <v>3014065</v>
      </c>
      <c r="E1335" s="22" t="s">
        <v>257</v>
      </c>
    </row>
    <row r="1336" spans="1:5" ht="15.75" x14ac:dyDescent="0.25">
      <c r="A1336" s="22" t="s">
        <v>1469</v>
      </c>
      <c r="B1336" s="22" t="s">
        <v>1382</v>
      </c>
      <c r="C1336" s="52" t="s">
        <v>1382</v>
      </c>
      <c r="D1336" s="22">
        <v>3014066</v>
      </c>
      <c r="E1336" s="22" t="s">
        <v>257</v>
      </c>
    </row>
    <row r="1337" spans="1:5" ht="15.75" x14ac:dyDescent="0.25">
      <c r="A1337" s="22" t="s">
        <v>1470</v>
      </c>
      <c r="B1337" s="22" t="s">
        <v>255</v>
      </c>
      <c r="C1337" s="52" t="s">
        <v>255</v>
      </c>
      <c r="D1337" s="22">
        <v>3014067</v>
      </c>
      <c r="E1337" s="22" t="s">
        <v>257</v>
      </c>
    </row>
    <row r="1338" spans="1:5" ht="15.75" x14ac:dyDescent="0.25">
      <c r="A1338" s="22" t="s">
        <v>1471</v>
      </c>
      <c r="B1338" s="22" t="s">
        <v>1382</v>
      </c>
      <c r="C1338" s="52" t="s">
        <v>1382</v>
      </c>
      <c r="D1338" s="22">
        <v>3014068</v>
      </c>
      <c r="E1338" s="22" t="s">
        <v>257</v>
      </c>
    </row>
    <row r="1339" spans="1:5" ht="15.75" x14ac:dyDescent="0.25">
      <c r="A1339" s="22" t="s">
        <v>1472</v>
      </c>
      <c r="B1339" s="22" t="s">
        <v>1378</v>
      </c>
      <c r="C1339" s="52" t="s">
        <v>1378</v>
      </c>
      <c r="D1339" s="22">
        <v>3014069</v>
      </c>
      <c r="E1339" s="22" t="s">
        <v>257</v>
      </c>
    </row>
    <row r="1340" spans="1:5" ht="15.75" x14ac:dyDescent="0.25">
      <c r="A1340" s="22" t="s">
        <v>1473</v>
      </c>
      <c r="B1340" s="22" t="s">
        <v>255</v>
      </c>
      <c r="C1340" s="52" t="s">
        <v>255</v>
      </c>
      <c r="D1340" s="22">
        <v>3014070</v>
      </c>
      <c r="E1340" s="22" t="s">
        <v>257</v>
      </c>
    </row>
    <row r="1341" spans="1:5" ht="15.75" x14ac:dyDescent="0.25">
      <c r="A1341" s="22" t="s">
        <v>1474</v>
      </c>
      <c r="B1341" s="22" t="s">
        <v>1382</v>
      </c>
      <c r="C1341" s="52" t="s">
        <v>1382</v>
      </c>
      <c r="D1341" s="22">
        <v>3014071</v>
      </c>
      <c r="E1341" s="22" t="s">
        <v>257</v>
      </c>
    </row>
    <row r="1342" spans="1:5" ht="15.75" x14ac:dyDescent="0.25">
      <c r="A1342" s="22" t="s">
        <v>1475</v>
      </c>
      <c r="B1342" s="22" t="s">
        <v>1382</v>
      </c>
      <c r="C1342" s="52" t="s">
        <v>1382</v>
      </c>
      <c r="D1342" s="22">
        <v>3014072</v>
      </c>
      <c r="E1342" s="22" t="s">
        <v>257</v>
      </c>
    </row>
    <row r="1343" spans="1:5" ht="15.75" x14ac:dyDescent="0.25">
      <c r="A1343" s="22" t="s">
        <v>1476</v>
      </c>
      <c r="B1343" s="22" t="s">
        <v>1382</v>
      </c>
      <c r="C1343" s="52" t="s">
        <v>1382</v>
      </c>
      <c r="D1343" s="22">
        <v>3014073</v>
      </c>
      <c r="E1343" s="22" t="s">
        <v>257</v>
      </c>
    </row>
    <row r="1344" spans="1:5" ht="15.75" x14ac:dyDescent="0.25">
      <c r="A1344" s="22" t="s">
        <v>1477</v>
      </c>
      <c r="B1344" s="22" t="s">
        <v>1378</v>
      </c>
      <c r="C1344" s="52" t="s">
        <v>1378</v>
      </c>
      <c r="D1344" s="22">
        <v>3014074</v>
      </c>
      <c r="E1344" s="22" t="s">
        <v>257</v>
      </c>
    </row>
    <row r="1345" spans="1:5" ht="15.75" x14ac:dyDescent="0.25">
      <c r="A1345" s="22" t="s">
        <v>1478</v>
      </c>
      <c r="B1345" s="22" t="s">
        <v>1364</v>
      </c>
      <c r="C1345" s="52" t="s">
        <v>1364</v>
      </c>
      <c r="D1345" s="22">
        <v>3014075</v>
      </c>
      <c r="E1345" s="22" t="s">
        <v>257</v>
      </c>
    </row>
    <row r="1346" spans="1:5" ht="15.75" x14ac:dyDescent="0.25">
      <c r="A1346" s="22" t="s">
        <v>1479</v>
      </c>
      <c r="B1346" s="22" t="s">
        <v>1382</v>
      </c>
      <c r="C1346" s="52" t="s">
        <v>1382</v>
      </c>
      <c r="D1346" s="22">
        <v>3014076</v>
      </c>
      <c r="E1346" s="22" t="s">
        <v>257</v>
      </c>
    </row>
    <row r="1347" spans="1:5" ht="15.75" x14ac:dyDescent="0.25">
      <c r="A1347" s="22" t="s">
        <v>1480</v>
      </c>
      <c r="B1347" s="22" t="s">
        <v>1364</v>
      </c>
      <c r="C1347" s="52" t="s">
        <v>1364</v>
      </c>
      <c r="D1347" s="22">
        <v>3014077</v>
      </c>
      <c r="E1347" s="22" t="s">
        <v>257</v>
      </c>
    </row>
    <row r="1348" spans="1:5" ht="15.75" x14ac:dyDescent="0.25">
      <c r="A1348" s="22" t="s">
        <v>1481</v>
      </c>
      <c r="B1348" s="22" t="s">
        <v>1382</v>
      </c>
      <c r="C1348" s="52" t="s">
        <v>1382</v>
      </c>
      <c r="D1348" s="22">
        <v>3014078</v>
      </c>
      <c r="E1348" s="22" t="s">
        <v>257</v>
      </c>
    </row>
    <row r="1349" spans="1:5" ht="15.75" x14ac:dyDescent="0.25">
      <c r="A1349" s="22" t="s">
        <v>1482</v>
      </c>
      <c r="B1349" s="22" t="s">
        <v>972</v>
      </c>
      <c r="C1349" s="52" t="s">
        <v>972</v>
      </c>
      <c r="D1349" s="22">
        <v>3015002</v>
      </c>
      <c r="E1349" s="22" t="s">
        <v>958</v>
      </c>
    </row>
    <row r="1350" spans="1:5" ht="15.75" x14ac:dyDescent="0.25">
      <c r="A1350" s="22" t="s">
        <v>1483</v>
      </c>
      <c r="B1350" s="22" t="s">
        <v>972</v>
      </c>
      <c r="C1350" s="52" t="s">
        <v>972</v>
      </c>
      <c r="D1350" s="22">
        <v>3015005</v>
      </c>
      <c r="E1350" s="22" t="s">
        <v>958</v>
      </c>
    </row>
    <row r="1351" spans="1:5" ht="15.75" x14ac:dyDescent="0.25">
      <c r="A1351" s="22" t="s">
        <v>1484</v>
      </c>
      <c r="B1351" s="22" t="s">
        <v>1125</v>
      </c>
      <c r="C1351" s="52" t="s">
        <v>1125</v>
      </c>
      <c r="D1351" s="22">
        <v>3015009</v>
      </c>
      <c r="E1351" s="22" t="s">
        <v>958</v>
      </c>
    </row>
    <row r="1352" spans="1:5" ht="15.75" x14ac:dyDescent="0.25">
      <c r="A1352" s="22" t="s">
        <v>1485</v>
      </c>
      <c r="B1352" s="22" t="s">
        <v>967</v>
      </c>
      <c r="C1352" s="52" t="s">
        <v>967</v>
      </c>
      <c r="D1352" s="22">
        <v>3015010</v>
      </c>
      <c r="E1352" s="22" t="s">
        <v>958</v>
      </c>
    </row>
    <row r="1353" spans="1:5" ht="15.75" x14ac:dyDescent="0.25">
      <c r="A1353" s="22" t="s">
        <v>1486</v>
      </c>
      <c r="B1353" s="22" t="s">
        <v>1130</v>
      </c>
      <c r="C1353" s="52" t="s">
        <v>1130</v>
      </c>
      <c r="D1353" s="22">
        <v>3015011</v>
      </c>
      <c r="E1353" s="22" t="s">
        <v>958</v>
      </c>
    </row>
    <row r="1354" spans="1:5" ht="15.75" x14ac:dyDescent="0.25">
      <c r="A1354" s="22" t="s">
        <v>1487</v>
      </c>
      <c r="B1354" s="22" t="s">
        <v>967</v>
      </c>
      <c r="C1354" s="52" t="s">
        <v>967</v>
      </c>
      <c r="D1354" s="22">
        <v>3015012</v>
      </c>
      <c r="E1354" s="22" t="s">
        <v>958</v>
      </c>
    </row>
    <row r="1355" spans="1:5" ht="15.75" x14ac:dyDescent="0.25">
      <c r="A1355" s="22" t="s">
        <v>1488</v>
      </c>
      <c r="B1355" s="22" t="s">
        <v>44</v>
      </c>
      <c r="C1355" s="52" t="s">
        <v>127</v>
      </c>
      <c r="D1355" s="22">
        <v>3015014</v>
      </c>
      <c r="E1355" s="22" t="s">
        <v>958</v>
      </c>
    </row>
    <row r="1356" spans="1:5" ht="15.75" x14ac:dyDescent="0.25">
      <c r="A1356" s="22" t="s">
        <v>1489</v>
      </c>
      <c r="B1356" s="22" t="s">
        <v>1130</v>
      </c>
      <c r="C1356" s="52" t="s">
        <v>1130</v>
      </c>
      <c r="D1356" s="22">
        <v>3015015</v>
      </c>
      <c r="E1356" s="22" t="s">
        <v>958</v>
      </c>
    </row>
    <row r="1357" spans="1:5" ht="15.75" x14ac:dyDescent="0.25">
      <c r="A1357" s="22" t="s">
        <v>1490</v>
      </c>
      <c r="B1357" s="22" t="s">
        <v>1052</v>
      </c>
      <c r="C1357" s="52" t="s">
        <v>1052</v>
      </c>
      <c r="D1357" s="22">
        <v>3015019</v>
      </c>
      <c r="E1357" s="22" t="s">
        <v>958</v>
      </c>
    </row>
    <row r="1358" spans="1:5" ht="15.75" x14ac:dyDescent="0.25">
      <c r="A1358" s="22" t="s">
        <v>1491</v>
      </c>
      <c r="B1358" s="22" t="s">
        <v>1052</v>
      </c>
      <c r="C1358" s="52" t="s">
        <v>1052</v>
      </c>
      <c r="D1358" s="22">
        <v>3015026</v>
      </c>
      <c r="E1358" s="22" t="s">
        <v>958</v>
      </c>
    </row>
    <row r="1359" spans="1:5" ht="15.75" x14ac:dyDescent="0.25">
      <c r="A1359" s="22" t="s">
        <v>1492</v>
      </c>
      <c r="B1359" s="22" t="s">
        <v>1101</v>
      </c>
      <c r="C1359" s="52" t="s">
        <v>1101</v>
      </c>
      <c r="D1359" s="22">
        <v>3015027</v>
      </c>
      <c r="E1359" s="22" t="s">
        <v>958</v>
      </c>
    </row>
    <row r="1360" spans="1:5" ht="15.75" x14ac:dyDescent="0.25">
      <c r="A1360" s="22" t="s">
        <v>1493</v>
      </c>
      <c r="B1360" s="22" t="s">
        <v>1027</v>
      </c>
      <c r="C1360" s="52" t="s">
        <v>1027</v>
      </c>
      <c r="D1360" s="22">
        <v>3015036</v>
      </c>
      <c r="E1360" s="22" t="s">
        <v>958</v>
      </c>
    </row>
    <row r="1361" spans="1:5" ht="15.75" x14ac:dyDescent="0.25">
      <c r="A1361" s="22" t="s">
        <v>1494</v>
      </c>
      <c r="B1361" s="22" t="s">
        <v>82</v>
      </c>
      <c r="C1361" s="52" t="s">
        <v>58</v>
      </c>
      <c r="D1361" s="22">
        <v>3015038</v>
      </c>
      <c r="E1361" s="22" t="s">
        <v>958</v>
      </c>
    </row>
    <row r="1362" spans="1:5" ht="15.75" x14ac:dyDescent="0.25">
      <c r="A1362" s="22" t="s">
        <v>1495</v>
      </c>
      <c r="B1362" s="22" t="s">
        <v>82</v>
      </c>
      <c r="C1362" s="52" t="s">
        <v>58</v>
      </c>
      <c r="D1362" s="22">
        <v>3015041</v>
      </c>
      <c r="E1362" s="22" t="s">
        <v>958</v>
      </c>
    </row>
    <row r="1363" spans="1:5" ht="15.75" x14ac:dyDescent="0.25">
      <c r="A1363" s="22" t="s">
        <v>1496</v>
      </c>
      <c r="B1363" s="22" t="s">
        <v>937</v>
      </c>
      <c r="C1363" s="52" t="s">
        <v>937</v>
      </c>
      <c r="D1363" s="22">
        <v>3016093</v>
      </c>
      <c r="E1363" s="22" t="s">
        <v>113</v>
      </c>
    </row>
    <row r="1364" spans="1:5" ht="15.75" x14ac:dyDescent="0.25">
      <c r="A1364" s="22" t="s">
        <v>1497</v>
      </c>
      <c r="B1364" s="22" t="s">
        <v>937</v>
      </c>
      <c r="C1364" s="52" t="s">
        <v>937</v>
      </c>
      <c r="D1364" s="22">
        <v>3016094</v>
      </c>
      <c r="E1364" s="22" t="s">
        <v>113</v>
      </c>
    </row>
    <row r="1365" spans="1:5" ht="15.75" x14ac:dyDescent="0.25">
      <c r="A1365" s="22" t="s">
        <v>1498</v>
      </c>
      <c r="B1365" s="22" t="s">
        <v>962</v>
      </c>
      <c r="C1365" s="52" t="s">
        <v>962</v>
      </c>
      <c r="D1365" s="22">
        <v>3015016</v>
      </c>
      <c r="E1365" s="22" t="s">
        <v>958</v>
      </c>
    </row>
    <row r="1366" spans="1:5" ht="15.75" x14ac:dyDescent="0.25">
      <c r="A1366" s="22" t="s">
        <v>1499</v>
      </c>
      <c r="B1366" s="22" t="s">
        <v>952</v>
      </c>
      <c r="C1366" s="52" t="s">
        <v>952</v>
      </c>
      <c r="D1366" s="22">
        <v>3016076</v>
      </c>
      <c r="E1366" s="22" t="s">
        <v>113</v>
      </c>
    </row>
    <row r="1367" spans="1:5" ht="15.75" x14ac:dyDescent="0.25">
      <c r="A1367" s="22" t="s">
        <v>1500</v>
      </c>
      <c r="B1367" s="22" t="s">
        <v>929</v>
      </c>
      <c r="C1367" s="52" t="s">
        <v>1233</v>
      </c>
      <c r="D1367" s="22">
        <v>3016079</v>
      </c>
      <c r="E1367" s="22" t="s">
        <v>113</v>
      </c>
    </row>
    <row r="1368" spans="1:5" ht="15.75" x14ac:dyDescent="0.25">
      <c r="A1368" s="22" t="s">
        <v>1501</v>
      </c>
      <c r="B1368" s="22" t="s">
        <v>933</v>
      </c>
      <c r="C1368" s="52" t="s">
        <v>1271</v>
      </c>
      <c r="D1368" s="22">
        <v>3016099</v>
      </c>
      <c r="E1368" s="22" t="s">
        <v>113</v>
      </c>
    </row>
    <row r="1369" spans="1:5" ht="15.75" x14ac:dyDescent="0.25">
      <c r="A1369" s="22" t="s">
        <v>1502</v>
      </c>
      <c r="B1369" s="22" t="s">
        <v>937</v>
      </c>
      <c r="C1369" s="52" t="s">
        <v>937</v>
      </c>
      <c r="D1369" s="22">
        <v>3016086</v>
      </c>
      <c r="E1369" s="22" t="s">
        <v>113</v>
      </c>
    </row>
    <row r="1370" spans="1:5" ht="15.75" x14ac:dyDescent="0.25">
      <c r="A1370" s="22" t="s">
        <v>1503</v>
      </c>
      <c r="B1370" s="22" t="s">
        <v>1032</v>
      </c>
      <c r="C1370" s="52" t="s">
        <v>1032</v>
      </c>
      <c r="D1370" s="22">
        <v>3016088</v>
      </c>
      <c r="E1370" s="22" t="s">
        <v>113</v>
      </c>
    </row>
    <row r="1371" spans="1:5" ht="15.75" x14ac:dyDescent="0.25">
      <c r="A1371" s="22" t="s">
        <v>1504</v>
      </c>
      <c r="B1371" s="22" t="s">
        <v>941</v>
      </c>
      <c r="C1371" s="52" t="s">
        <v>941</v>
      </c>
      <c r="D1371" s="22">
        <v>3016090</v>
      </c>
      <c r="E1371" s="22" t="s">
        <v>113</v>
      </c>
    </row>
    <row r="1372" spans="1:5" ht="15.75" x14ac:dyDescent="0.25">
      <c r="A1372" s="22" t="s">
        <v>1505</v>
      </c>
      <c r="B1372" s="22" t="s">
        <v>941</v>
      </c>
      <c r="C1372" s="52" t="s">
        <v>941</v>
      </c>
      <c r="D1372" s="22">
        <v>3016092</v>
      </c>
      <c r="E1372" s="22" t="s">
        <v>113</v>
      </c>
    </row>
    <row r="1373" spans="1:5" ht="15.75" x14ac:dyDescent="0.25">
      <c r="A1373" s="22" t="s">
        <v>1506</v>
      </c>
      <c r="B1373" s="22" t="s">
        <v>305</v>
      </c>
      <c r="C1373" s="52" t="s">
        <v>305</v>
      </c>
      <c r="D1373" s="22">
        <v>3018086</v>
      </c>
      <c r="E1373" s="22" t="s">
        <v>307</v>
      </c>
    </row>
    <row r="1374" spans="1:5" ht="15.75" x14ac:dyDescent="0.25">
      <c r="A1374" s="22" t="s">
        <v>1507</v>
      </c>
      <c r="B1374" s="22" t="s">
        <v>308</v>
      </c>
      <c r="C1374" s="52" t="s">
        <v>308</v>
      </c>
      <c r="D1374" s="22">
        <v>3018106</v>
      </c>
      <c r="E1374" s="22" t="s">
        <v>307</v>
      </c>
    </row>
    <row r="1375" spans="1:5" ht="15.75" x14ac:dyDescent="0.25">
      <c r="A1375" s="22" t="s">
        <v>1508</v>
      </c>
      <c r="B1375" s="22" t="s">
        <v>368</v>
      </c>
      <c r="C1375" s="52" t="s">
        <v>368</v>
      </c>
      <c r="D1375" s="22">
        <v>3097015</v>
      </c>
      <c r="E1375" s="22" t="s">
        <v>147</v>
      </c>
    </row>
    <row r="1376" spans="1:5" ht="15.75" x14ac:dyDescent="0.25">
      <c r="A1376" s="22" t="s">
        <v>1509</v>
      </c>
      <c r="B1376" s="22" t="s">
        <v>145</v>
      </c>
      <c r="C1376" s="52" t="s">
        <v>145</v>
      </c>
      <c r="D1376" s="22">
        <v>3097061</v>
      </c>
      <c r="E1376" s="22" t="s">
        <v>147</v>
      </c>
    </row>
    <row r="1377" spans="1:5" ht="15.75" x14ac:dyDescent="0.25">
      <c r="A1377" s="22" t="s">
        <v>1510</v>
      </c>
      <c r="B1377" s="22" t="s">
        <v>929</v>
      </c>
      <c r="C1377" s="52" t="s">
        <v>1233</v>
      </c>
      <c r="D1377" s="22">
        <v>3016081</v>
      </c>
      <c r="E1377" s="22" t="s">
        <v>113</v>
      </c>
    </row>
    <row r="1378" spans="1:5" ht="15.75" x14ac:dyDescent="0.25">
      <c r="A1378" s="22" t="s">
        <v>1511</v>
      </c>
      <c r="B1378" s="22" t="s">
        <v>952</v>
      </c>
      <c r="C1378" s="52" t="s">
        <v>952</v>
      </c>
      <c r="D1378" s="22">
        <v>3016083</v>
      </c>
      <c r="E1378" s="22" t="s">
        <v>113</v>
      </c>
    </row>
    <row r="1379" spans="1:5" ht="15.75" x14ac:dyDescent="0.25">
      <c r="A1379" s="22" t="s">
        <v>1512</v>
      </c>
      <c r="B1379" s="22" t="s">
        <v>267</v>
      </c>
      <c r="C1379" s="52" t="s">
        <v>267</v>
      </c>
      <c r="D1379" s="22">
        <v>3098058</v>
      </c>
      <c r="E1379" s="22" t="s">
        <v>41</v>
      </c>
    </row>
    <row r="1380" spans="1:5" ht="15.75" x14ac:dyDescent="0.25">
      <c r="A1380" s="22" t="s">
        <v>1513</v>
      </c>
      <c r="B1380" s="22" t="s">
        <v>90</v>
      </c>
      <c r="C1380" s="52" t="s">
        <v>90</v>
      </c>
      <c r="D1380" s="22">
        <v>3108022</v>
      </c>
      <c r="E1380" s="22" t="s">
        <v>24</v>
      </c>
    </row>
    <row r="1381" spans="1:5" ht="15.75" x14ac:dyDescent="0.25">
      <c r="A1381" s="22" t="s">
        <v>1514</v>
      </c>
      <c r="B1381" s="22" t="s">
        <v>32</v>
      </c>
      <c r="C1381" s="52" t="s">
        <v>32</v>
      </c>
      <c r="D1381" s="22">
        <v>3012095</v>
      </c>
      <c r="E1381" s="22" t="s">
        <v>27</v>
      </c>
    </row>
    <row r="1382" spans="1:5" ht="15.75" x14ac:dyDescent="0.25">
      <c r="A1382" s="22" t="s">
        <v>1515</v>
      </c>
      <c r="B1382" s="22" t="s">
        <v>242</v>
      </c>
      <c r="C1382" s="52" t="s">
        <v>242</v>
      </c>
      <c r="D1382" s="22">
        <v>3017020</v>
      </c>
      <c r="E1382" s="22" t="s">
        <v>116</v>
      </c>
    </row>
    <row r="1383" spans="1:5" ht="15.75" x14ac:dyDescent="0.25">
      <c r="A1383" s="22" t="s">
        <v>1516</v>
      </c>
      <c r="B1383" s="22" t="s">
        <v>845</v>
      </c>
      <c r="C1383" s="52" t="s">
        <v>845</v>
      </c>
      <c r="D1383" s="22">
        <v>3016085</v>
      </c>
      <c r="E1383" s="22" t="s">
        <v>113</v>
      </c>
    </row>
    <row r="1384" spans="1:5" ht="15.75" x14ac:dyDescent="0.25">
      <c r="A1384" s="22" t="s">
        <v>1517</v>
      </c>
      <c r="B1384" s="22" t="s">
        <v>952</v>
      </c>
      <c r="C1384" s="52" t="s">
        <v>952</v>
      </c>
      <c r="D1384" s="22">
        <v>3016087</v>
      </c>
      <c r="E1384" s="22" t="s">
        <v>113</v>
      </c>
    </row>
    <row r="1385" spans="1:5" ht="15.75" x14ac:dyDescent="0.25">
      <c r="A1385" s="22" t="s">
        <v>1518</v>
      </c>
      <c r="B1385" s="22" t="s">
        <v>929</v>
      </c>
      <c r="C1385" s="52" t="s">
        <v>1233</v>
      </c>
      <c r="D1385" s="22">
        <v>3016126</v>
      </c>
      <c r="E1385" s="22" t="s">
        <v>113</v>
      </c>
    </row>
    <row r="1386" spans="1:5" ht="15.75" x14ac:dyDescent="0.25">
      <c r="A1386" s="22" t="s">
        <v>1519</v>
      </c>
      <c r="B1386" s="22" t="s">
        <v>19</v>
      </c>
      <c r="C1386" s="52" t="s">
        <v>19</v>
      </c>
      <c r="D1386" s="22">
        <v>3019108</v>
      </c>
      <c r="E1386" s="22" t="s">
        <v>21</v>
      </c>
    </row>
    <row r="1387" spans="1:5" ht="15.75" x14ac:dyDescent="0.25">
      <c r="A1387" s="22" t="s">
        <v>1520</v>
      </c>
      <c r="B1387" s="22" t="s">
        <v>197</v>
      </c>
      <c r="C1387" s="52" t="s">
        <v>197</v>
      </c>
      <c r="D1387" s="22">
        <v>3108005</v>
      </c>
      <c r="E1387" s="22" t="s">
        <v>24</v>
      </c>
    </row>
    <row r="1388" spans="1:5" ht="15.75" x14ac:dyDescent="0.25">
      <c r="A1388" s="22" t="s">
        <v>1521</v>
      </c>
      <c r="B1388" s="22" t="s">
        <v>88</v>
      </c>
      <c r="C1388" s="52" t="s">
        <v>88</v>
      </c>
      <c r="D1388" s="22">
        <v>3098039</v>
      </c>
      <c r="E1388" s="22" t="s">
        <v>41</v>
      </c>
    </row>
    <row r="1389" spans="1:5" ht="15.75" x14ac:dyDescent="0.25">
      <c r="A1389" s="22" t="s">
        <v>1522</v>
      </c>
      <c r="B1389" s="22" t="s">
        <v>84</v>
      </c>
      <c r="C1389" s="52" t="s">
        <v>84</v>
      </c>
      <c r="D1389" s="22">
        <v>3013060</v>
      </c>
      <c r="E1389" s="22" t="s">
        <v>73</v>
      </c>
    </row>
    <row r="1390" spans="1:5" ht="15.75" x14ac:dyDescent="0.25">
      <c r="A1390" s="22" t="s">
        <v>1523</v>
      </c>
      <c r="B1390" s="22" t="s">
        <v>86</v>
      </c>
      <c r="C1390" s="52" t="s">
        <v>86</v>
      </c>
      <c r="D1390" s="22">
        <v>3013229</v>
      </c>
      <c r="E1390" s="22" t="s">
        <v>73</v>
      </c>
    </row>
    <row r="1391" spans="1:5" ht="15.75" x14ac:dyDescent="0.25">
      <c r="A1391" s="22" t="s">
        <v>1524</v>
      </c>
      <c r="B1391" s="22" t="s">
        <v>75</v>
      </c>
      <c r="C1391" s="52" t="s">
        <v>75</v>
      </c>
      <c r="D1391" s="22">
        <v>3013245</v>
      </c>
      <c r="E1391" s="22" t="s">
        <v>73</v>
      </c>
    </row>
    <row r="1392" spans="1:5" ht="15.75" x14ac:dyDescent="0.25">
      <c r="A1392" s="22" t="s">
        <v>1525</v>
      </c>
      <c r="B1392" s="22" t="s">
        <v>1364</v>
      </c>
      <c r="C1392" s="52" t="s">
        <v>1364</v>
      </c>
      <c r="D1392" s="22">
        <v>3014043</v>
      </c>
      <c r="E1392" s="22" t="s">
        <v>257</v>
      </c>
    </row>
    <row r="1393" spans="1:5" ht="15.75" x14ac:dyDescent="0.25">
      <c r="A1393" s="22" t="s">
        <v>1526</v>
      </c>
      <c r="B1393" s="22" t="s">
        <v>1378</v>
      </c>
      <c r="C1393" s="52" t="s">
        <v>1378</v>
      </c>
      <c r="D1393" s="22">
        <v>3014045</v>
      </c>
      <c r="E1393" s="22" t="s">
        <v>257</v>
      </c>
    </row>
    <row r="1394" spans="1:5" ht="15.75" x14ac:dyDescent="0.25">
      <c r="A1394" s="22" t="s">
        <v>1527</v>
      </c>
      <c r="B1394" s="22" t="s">
        <v>943</v>
      </c>
      <c r="C1394" s="52" t="s">
        <v>943</v>
      </c>
      <c r="D1394" s="22">
        <v>3016100</v>
      </c>
      <c r="E1394" s="22" t="s">
        <v>113</v>
      </c>
    </row>
    <row r="1395" spans="1:5" ht="15.75" x14ac:dyDescent="0.25">
      <c r="A1395" s="22" t="s">
        <v>1528</v>
      </c>
      <c r="B1395" s="22" t="s">
        <v>937</v>
      </c>
      <c r="C1395" s="52" t="s">
        <v>937</v>
      </c>
      <c r="D1395" s="22">
        <v>3016102</v>
      </c>
      <c r="E1395" s="22" t="s">
        <v>113</v>
      </c>
    </row>
    <row r="1396" spans="1:5" ht="15.75" x14ac:dyDescent="0.25">
      <c r="A1396" s="22" t="s">
        <v>1529</v>
      </c>
      <c r="B1396" s="22" t="s">
        <v>941</v>
      </c>
      <c r="C1396" s="52" t="s">
        <v>941</v>
      </c>
      <c r="D1396" s="22">
        <v>3016103</v>
      </c>
      <c r="E1396" s="22" t="s">
        <v>113</v>
      </c>
    </row>
    <row r="1397" spans="1:5" ht="15.75" x14ac:dyDescent="0.25">
      <c r="A1397" s="22" t="s">
        <v>1530</v>
      </c>
      <c r="B1397" s="22" t="s">
        <v>1032</v>
      </c>
      <c r="C1397" s="52" t="s">
        <v>1032</v>
      </c>
      <c r="D1397" s="22">
        <v>3016104</v>
      </c>
      <c r="E1397" s="22" t="s">
        <v>113</v>
      </c>
    </row>
    <row r="1398" spans="1:5" ht="15.75" x14ac:dyDescent="0.25">
      <c r="A1398" s="22" t="s">
        <v>1531</v>
      </c>
      <c r="B1398" s="22" t="s">
        <v>948</v>
      </c>
      <c r="C1398" s="52" t="s">
        <v>931</v>
      </c>
      <c r="D1398" s="22">
        <v>3016105</v>
      </c>
      <c r="E1398" s="22" t="s">
        <v>113</v>
      </c>
    </row>
    <row r="1399" spans="1:5" ht="15.75" x14ac:dyDescent="0.25">
      <c r="A1399" s="22" t="s">
        <v>1532</v>
      </c>
      <c r="B1399" s="22" t="s">
        <v>845</v>
      </c>
      <c r="C1399" s="52" t="s">
        <v>845</v>
      </c>
      <c r="D1399" s="22">
        <v>3016106</v>
      </c>
      <c r="E1399" s="22" t="s">
        <v>113</v>
      </c>
    </row>
    <row r="1400" spans="1:5" ht="15.75" x14ac:dyDescent="0.25">
      <c r="A1400" s="22" t="s">
        <v>1533</v>
      </c>
      <c r="B1400" s="22" t="s">
        <v>933</v>
      </c>
      <c r="C1400" s="52" t="s">
        <v>1271</v>
      </c>
      <c r="D1400" s="22">
        <v>3016107</v>
      </c>
      <c r="E1400" s="22" t="s">
        <v>113</v>
      </c>
    </row>
    <row r="1401" spans="1:5" ht="15.75" x14ac:dyDescent="0.25">
      <c r="A1401" s="22" t="s">
        <v>1534</v>
      </c>
      <c r="B1401" s="22" t="s">
        <v>943</v>
      </c>
      <c r="C1401" s="52" t="s">
        <v>943</v>
      </c>
      <c r="D1401" s="22">
        <v>3016108</v>
      </c>
      <c r="E1401" s="22" t="s">
        <v>113</v>
      </c>
    </row>
    <row r="1402" spans="1:5" ht="15.75" x14ac:dyDescent="0.25">
      <c r="A1402" s="22" t="s">
        <v>1535</v>
      </c>
      <c r="B1402" s="22" t="s">
        <v>220</v>
      </c>
      <c r="C1402" s="52" t="s">
        <v>220</v>
      </c>
      <c r="D1402" s="22">
        <v>3017025</v>
      </c>
      <c r="E1402" s="22" t="s">
        <v>116</v>
      </c>
    </row>
    <row r="1403" spans="1:5" ht="15.75" x14ac:dyDescent="0.25">
      <c r="A1403" s="22" t="s">
        <v>1536</v>
      </c>
      <c r="B1403" s="22" t="s">
        <v>82</v>
      </c>
      <c r="C1403" s="52" t="s">
        <v>58</v>
      </c>
      <c r="D1403" s="22">
        <v>3015007</v>
      </c>
      <c r="E1403" s="22" t="s">
        <v>958</v>
      </c>
    </row>
    <row r="1404" spans="1:5" ht="15.75" x14ac:dyDescent="0.25">
      <c r="A1404" s="22" t="s">
        <v>1537</v>
      </c>
      <c r="B1404" s="22" t="s">
        <v>960</v>
      </c>
      <c r="C1404" s="52" t="s">
        <v>960</v>
      </c>
      <c r="D1404" s="22">
        <v>3015022</v>
      </c>
      <c r="E1404" s="22" t="s">
        <v>958</v>
      </c>
    </row>
    <row r="1405" spans="1:5" ht="15.75" x14ac:dyDescent="0.25">
      <c r="A1405" s="22" t="s">
        <v>1538</v>
      </c>
      <c r="B1405" s="22" t="s">
        <v>960</v>
      </c>
      <c r="C1405" s="52" t="s">
        <v>960</v>
      </c>
      <c r="D1405" s="22">
        <v>3015024</v>
      </c>
      <c r="E1405" s="22" t="s">
        <v>958</v>
      </c>
    </row>
    <row r="1406" spans="1:5" ht="15.75" x14ac:dyDescent="0.25">
      <c r="A1406" s="22" t="s">
        <v>1539</v>
      </c>
      <c r="B1406" s="22" t="s">
        <v>245</v>
      </c>
      <c r="C1406" s="52" t="s">
        <v>245</v>
      </c>
      <c r="D1406" s="22">
        <v>3017001</v>
      </c>
      <c r="E1406" s="22" t="s">
        <v>116</v>
      </c>
    </row>
    <row r="1407" spans="1:5" ht="15.75" x14ac:dyDescent="0.25">
      <c r="A1407" s="22" t="s">
        <v>1540</v>
      </c>
      <c r="B1407" s="22" t="s">
        <v>111</v>
      </c>
      <c r="C1407" s="52" t="s">
        <v>111</v>
      </c>
      <c r="D1407" s="22">
        <v>3016250</v>
      </c>
      <c r="E1407" s="22" t="s">
        <v>113</v>
      </c>
    </row>
    <row r="1408" spans="1:5" ht="15.75" x14ac:dyDescent="0.25">
      <c r="A1408" s="22" t="s">
        <v>1541</v>
      </c>
      <c r="B1408" s="22" t="s">
        <v>30</v>
      </c>
      <c r="C1408" s="52" t="s">
        <v>30</v>
      </c>
      <c r="D1408" s="22">
        <v>3012031</v>
      </c>
      <c r="E1408" s="22" t="s">
        <v>27</v>
      </c>
    </row>
    <row r="1409" spans="1:5" ht="15.75" x14ac:dyDescent="0.25">
      <c r="A1409" s="22" t="s">
        <v>1542</v>
      </c>
      <c r="B1409" s="22" t="s">
        <v>293</v>
      </c>
      <c r="C1409" s="52" t="s">
        <v>293</v>
      </c>
      <c r="D1409" s="22">
        <v>3019038</v>
      </c>
      <c r="E1409" s="22" t="s">
        <v>21</v>
      </c>
    </row>
    <row r="1410" spans="1:5" ht="15.75" x14ac:dyDescent="0.25">
      <c r="A1410" s="22" t="s">
        <v>1543</v>
      </c>
      <c r="B1410" s="22" t="s">
        <v>164</v>
      </c>
      <c r="C1410" s="52" t="s">
        <v>164</v>
      </c>
      <c r="D1410" s="22">
        <v>3019041</v>
      </c>
      <c r="E1410" s="22" t="s">
        <v>21</v>
      </c>
    </row>
    <row r="1411" spans="1:5" ht="15.75" x14ac:dyDescent="0.25">
      <c r="A1411" s="22" t="s">
        <v>1544</v>
      </c>
      <c r="B1411" s="22" t="s">
        <v>75</v>
      </c>
      <c r="C1411" s="52" t="s">
        <v>75</v>
      </c>
      <c r="D1411" s="22">
        <v>3013068</v>
      </c>
      <c r="E1411" s="22" t="s">
        <v>73</v>
      </c>
    </row>
    <row r="1412" spans="1:5" ht="15.75" x14ac:dyDescent="0.25">
      <c r="A1412" s="22" t="s">
        <v>1545</v>
      </c>
      <c r="B1412" s="22" t="s">
        <v>1164</v>
      </c>
      <c r="C1412" s="52" t="s">
        <v>1164</v>
      </c>
      <c r="D1412" s="22">
        <v>3013106</v>
      </c>
      <c r="E1412" s="22" t="s">
        <v>73</v>
      </c>
    </row>
    <row r="1413" spans="1:5" ht="15.75" x14ac:dyDescent="0.25">
      <c r="A1413" s="22" t="s">
        <v>1546</v>
      </c>
      <c r="B1413" s="22" t="s">
        <v>1164</v>
      </c>
      <c r="C1413" s="52" t="s">
        <v>1164</v>
      </c>
      <c r="D1413" s="22">
        <v>3013107</v>
      </c>
      <c r="E1413" s="22" t="s">
        <v>73</v>
      </c>
    </row>
    <row r="1414" spans="1:5" ht="15.75" x14ac:dyDescent="0.25">
      <c r="A1414" s="22" t="s">
        <v>1547</v>
      </c>
      <c r="B1414" s="22" t="s">
        <v>1177</v>
      </c>
      <c r="C1414" s="52" t="s">
        <v>1177</v>
      </c>
      <c r="D1414" s="22">
        <v>3013110</v>
      </c>
      <c r="E1414" s="22" t="s">
        <v>73</v>
      </c>
    </row>
    <row r="1415" spans="1:5" ht="15.75" x14ac:dyDescent="0.25">
      <c r="A1415" s="22" t="s">
        <v>1548</v>
      </c>
      <c r="B1415" s="22" t="s">
        <v>1164</v>
      </c>
      <c r="C1415" s="52" t="s">
        <v>1164</v>
      </c>
      <c r="D1415" s="22">
        <v>3013111</v>
      </c>
      <c r="E1415" s="22" t="s">
        <v>73</v>
      </c>
    </row>
    <row r="1416" spans="1:5" ht="15.75" x14ac:dyDescent="0.25">
      <c r="A1416" s="22" t="s">
        <v>1549</v>
      </c>
      <c r="B1416" s="22" t="s">
        <v>1164</v>
      </c>
      <c r="C1416" s="52" t="s">
        <v>84</v>
      </c>
      <c r="D1416" s="22">
        <v>3013113</v>
      </c>
      <c r="E1416" s="22" t="s">
        <v>73</v>
      </c>
    </row>
    <row r="1417" spans="1:5" ht="15.75" x14ac:dyDescent="0.25">
      <c r="A1417" s="22" t="s">
        <v>1550</v>
      </c>
      <c r="B1417" s="22" t="s">
        <v>75</v>
      </c>
      <c r="C1417" s="52" t="s">
        <v>75</v>
      </c>
      <c r="D1417" s="22">
        <v>3013114</v>
      </c>
      <c r="E1417" s="22" t="s">
        <v>73</v>
      </c>
    </row>
    <row r="1418" spans="1:5" ht="15.75" x14ac:dyDescent="0.25">
      <c r="A1418" s="22" t="s">
        <v>1551</v>
      </c>
      <c r="B1418" s="22" t="s">
        <v>71</v>
      </c>
      <c r="C1418" s="52" t="s">
        <v>71</v>
      </c>
      <c r="D1418" s="22">
        <v>3013118</v>
      </c>
      <c r="E1418" s="22" t="s">
        <v>73</v>
      </c>
    </row>
    <row r="1419" spans="1:5" ht="15.75" x14ac:dyDescent="0.25">
      <c r="A1419" s="22" t="s">
        <v>1552</v>
      </c>
      <c r="B1419" s="22" t="s">
        <v>84</v>
      </c>
      <c r="C1419" s="52" t="s">
        <v>84</v>
      </c>
      <c r="D1419" s="22">
        <v>3013119</v>
      </c>
      <c r="E1419" s="22" t="s">
        <v>73</v>
      </c>
    </row>
    <row r="1420" spans="1:5" ht="15.75" x14ac:dyDescent="0.25">
      <c r="A1420" s="22" t="s">
        <v>1553</v>
      </c>
      <c r="B1420" s="22" t="s">
        <v>84</v>
      </c>
      <c r="C1420" s="52" t="s">
        <v>84</v>
      </c>
      <c r="D1420" s="22">
        <v>3013120</v>
      </c>
      <c r="E1420" s="22" t="s">
        <v>73</v>
      </c>
    </row>
    <row r="1421" spans="1:5" ht="15.75" x14ac:dyDescent="0.25">
      <c r="A1421" s="22" t="s">
        <v>1554</v>
      </c>
      <c r="B1421" s="22" t="s">
        <v>1164</v>
      </c>
      <c r="C1421" s="52" t="s">
        <v>84</v>
      </c>
      <c r="D1421" s="22">
        <v>3013122</v>
      </c>
      <c r="E1421" s="22" t="s">
        <v>73</v>
      </c>
    </row>
    <row r="1422" spans="1:5" ht="15.75" x14ac:dyDescent="0.25">
      <c r="A1422" s="22" t="s">
        <v>1555</v>
      </c>
      <c r="B1422" s="22" t="s">
        <v>86</v>
      </c>
      <c r="C1422" s="52" t="s">
        <v>86</v>
      </c>
      <c r="D1422" s="22">
        <v>3013123</v>
      </c>
      <c r="E1422" s="22" t="s">
        <v>73</v>
      </c>
    </row>
    <row r="1423" spans="1:5" ht="15.75" x14ac:dyDescent="0.25">
      <c r="A1423" s="22" t="s">
        <v>1556</v>
      </c>
      <c r="B1423" s="22" t="s">
        <v>86</v>
      </c>
      <c r="C1423" s="52" t="s">
        <v>86</v>
      </c>
      <c r="D1423" s="22">
        <v>3013126</v>
      </c>
      <c r="E1423" s="22" t="s">
        <v>73</v>
      </c>
    </row>
    <row r="1424" spans="1:5" ht="15.75" x14ac:dyDescent="0.25">
      <c r="A1424" s="22" t="s">
        <v>1557</v>
      </c>
      <c r="B1424" s="22" t="s">
        <v>75</v>
      </c>
      <c r="C1424" s="52" t="s">
        <v>75</v>
      </c>
      <c r="D1424" s="22">
        <v>3013128</v>
      </c>
      <c r="E1424" s="22" t="s">
        <v>73</v>
      </c>
    </row>
    <row r="1425" spans="1:5" ht="15.75" x14ac:dyDescent="0.25">
      <c r="A1425" s="22" t="s">
        <v>1558</v>
      </c>
      <c r="B1425" s="22" t="s">
        <v>1164</v>
      </c>
      <c r="C1425" s="52" t="s">
        <v>1164</v>
      </c>
      <c r="D1425" s="22">
        <v>3013130</v>
      </c>
      <c r="E1425" s="22" t="s">
        <v>73</v>
      </c>
    </row>
    <row r="1426" spans="1:5" ht="15.75" x14ac:dyDescent="0.25">
      <c r="A1426" s="22" t="s">
        <v>1559</v>
      </c>
      <c r="B1426" s="22" t="s">
        <v>75</v>
      </c>
      <c r="C1426" s="52" t="s">
        <v>75</v>
      </c>
      <c r="D1426" s="22">
        <v>3013131</v>
      </c>
      <c r="E1426" s="22" t="s">
        <v>73</v>
      </c>
    </row>
    <row r="1427" spans="1:5" ht="15.75" x14ac:dyDescent="0.25">
      <c r="A1427" s="22" t="s">
        <v>1560</v>
      </c>
      <c r="B1427" s="22" t="s">
        <v>75</v>
      </c>
      <c r="C1427" s="52" t="s">
        <v>75</v>
      </c>
      <c r="D1427" s="22">
        <v>3013133</v>
      </c>
      <c r="E1427" s="22" t="s">
        <v>73</v>
      </c>
    </row>
    <row r="1428" spans="1:5" ht="15.75" x14ac:dyDescent="0.25">
      <c r="A1428" s="22" t="s">
        <v>1561</v>
      </c>
      <c r="B1428" s="22" t="s">
        <v>71</v>
      </c>
      <c r="C1428" s="52" t="s">
        <v>71</v>
      </c>
      <c r="D1428" s="22">
        <v>3013136</v>
      </c>
      <c r="E1428" s="22" t="s">
        <v>73</v>
      </c>
    </row>
    <row r="1429" spans="1:5" ht="15.75" x14ac:dyDescent="0.25">
      <c r="A1429" s="22" t="s">
        <v>1562</v>
      </c>
      <c r="B1429" s="22" t="s">
        <v>75</v>
      </c>
      <c r="C1429" s="52" t="s">
        <v>75</v>
      </c>
      <c r="D1429" s="22">
        <v>3013137</v>
      </c>
      <c r="E1429" s="22" t="s">
        <v>73</v>
      </c>
    </row>
    <row r="1430" spans="1:5" ht="15.75" x14ac:dyDescent="0.25">
      <c r="A1430" s="22" t="s">
        <v>1563</v>
      </c>
      <c r="B1430" s="22" t="s">
        <v>75</v>
      </c>
      <c r="C1430" s="52" t="s">
        <v>75</v>
      </c>
      <c r="D1430" s="22">
        <v>3013138</v>
      </c>
      <c r="E1430" s="22" t="s">
        <v>73</v>
      </c>
    </row>
    <row r="1431" spans="1:5" ht="15.75" x14ac:dyDescent="0.25">
      <c r="A1431" s="22" t="s">
        <v>1564</v>
      </c>
      <c r="B1431" s="22" t="s">
        <v>86</v>
      </c>
      <c r="C1431" s="52" t="s">
        <v>86</v>
      </c>
      <c r="D1431" s="22">
        <v>3013139</v>
      </c>
      <c r="E1431" s="22" t="s">
        <v>73</v>
      </c>
    </row>
    <row r="1432" spans="1:5" ht="15.75" x14ac:dyDescent="0.25">
      <c r="A1432" s="22" t="s">
        <v>1565</v>
      </c>
      <c r="B1432" s="22" t="s">
        <v>71</v>
      </c>
      <c r="C1432" s="52" t="s">
        <v>71</v>
      </c>
      <c r="D1432" s="22">
        <v>3013143</v>
      </c>
      <c r="E1432" s="22" t="s">
        <v>73</v>
      </c>
    </row>
    <row r="1433" spans="1:5" ht="15.75" x14ac:dyDescent="0.25">
      <c r="A1433" s="22" t="s">
        <v>1566</v>
      </c>
      <c r="B1433" s="22" t="s">
        <v>1164</v>
      </c>
      <c r="C1433" s="52" t="s">
        <v>1164</v>
      </c>
      <c r="D1433" s="22">
        <v>3013145</v>
      </c>
      <c r="E1433" s="22" t="s">
        <v>73</v>
      </c>
    </row>
    <row r="1434" spans="1:5" ht="15.75" x14ac:dyDescent="0.25">
      <c r="A1434" s="22" t="s">
        <v>1567</v>
      </c>
      <c r="B1434" s="22" t="s">
        <v>71</v>
      </c>
      <c r="C1434" s="52" t="s">
        <v>71</v>
      </c>
      <c r="D1434" s="22">
        <v>3013147</v>
      </c>
      <c r="E1434" s="22" t="s">
        <v>73</v>
      </c>
    </row>
    <row r="1435" spans="1:5" ht="15.75" x14ac:dyDescent="0.25">
      <c r="A1435" s="22" t="s">
        <v>1568</v>
      </c>
      <c r="B1435" s="22" t="s">
        <v>84</v>
      </c>
      <c r="C1435" s="52" t="s">
        <v>84</v>
      </c>
      <c r="D1435" s="22">
        <v>3013152</v>
      </c>
      <c r="E1435" s="22" t="s">
        <v>73</v>
      </c>
    </row>
    <row r="1436" spans="1:5" ht="15.75" x14ac:dyDescent="0.25">
      <c r="A1436" s="22" t="s">
        <v>1569</v>
      </c>
      <c r="B1436" s="22" t="s">
        <v>1177</v>
      </c>
      <c r="C1436" s="52" t="s">
        <v>1177</v>
      </c>
      <c r="D1436" s="22">
        <v>3013154</v>
      </c>
      <c r="E1436" s="22" t="s">
        <v>73</v>
      </c>
    </row>
    <row r="1437" spans="1:5" ht="15.75" x14ac:dyDescent="0.25">
      <c r="A1437" s="22" t="s">
        <v>1570</v>
      </c>
      <c r="B1437" s="22" t="s">
        <v>1164</v>
      </c>
      <c r="C1437" s="52" t="s">
        <v>1164</v>
      </c>
      <c r="D1437" s="22">
        <v>3013155</v>
      </c>
      <c r="E1437" s="22" t="s">
        <v>73</v>
      </c>
    </row>
    <row r="1438" spans="1:5" ht="15.75" x14ac:dyDescent="0.25">
      <c r="A1438" s="22" t="s">
        <v>1571</v>
      </c>
      <c r="B1438" s="22" t="s">
        <v>845</v>
      </c>
      <c r="C1438" s="52" t="s">
        <v>845</v>
      </c>
      <c r="D1438" s="22">
        <v>3016022</v>
      </c>
      <c r="E1438" s="22" t="s">
        <v>113</v>
      </c>
    </row>
    <row r="1439" spans="1:5" ht="15.75" x14ac:dyDescent="0.25">
      <c r="A1439" s="22" t="s">
        <v>1572</v>
      </c>
      <c r="B1439" s="22" t="s">
        <v>960</v>
      </c>
      <c r="C1439" s="52" t="s">
        <v>960</v>
      </c>
      <c r="D1439" s="22">
        <v>3015035</v>
      </c>
      <c r="E1439" s="22" t="s">
        <v>958</v>
      </c>
    </row>
    <row r="1440" spans="1:5" ht="15.75" x14ac:dyDescent="0.25">
      <c r="A1440" s="22" t="s">
        <v>1573</v>
      </c>
      <c r="B1440" s="22" t="s">
        <v>111</v>
      </c>
      <c r="C1440" s="52" t="s">
        <v>111</v>
      </c>
      <c r="D1440" s="22">
        <v>3016089</v>
      </c>
      <c r="E1440" s="22" t="s">
        <v>113</v>
      </c>
    </row>
    <row r="1441" spans="1:5" ht="15.75" x14ac:dyDescent="0.25">
      <c r="A1441" s="22" t="s">
        <v>1574</v>
      </c>
      <c r="B1441" s="22" t="s">
        <v>929</v>
      </c>
      <c r="C1441" s="52" t="s">
        <v>1233</v>
      </c>
      <c r="D1441" s="22">
        <v>3016091</v>
      </c>
      <c r="E1441" s="22" t="s">
        <v>113</v>
      </c>
    </row>
    <row r="1442" spans="1:5" ht="15.75" x14ac:dyDescent="0.25">
      <c r="A1442" s="22" t="s">
        <v>1575</v>
      </c>
      <c r="B1442" s="22" t="s">
        <v>1032</v>
      </c>
      <c r="C1442" s="52" t="s">
        <v>1032</v>
      </c>
      <c r="D1442" s="22">
        <v>3016109</v>
      </c>
      <c r="E1442" s="22" t="s">
        <v>113</v>
      </c>
    </row>
    <row r="1443" spans="1:5" ht="15.75" x14ac:dyDescent="0.25">
      <c r="A1443" s="22" t="s">
        <v>1576</v>
      </c>
      <c r="B1443" s="22" t="s">
        <v>937</v>
      </c>
      <c r="C1443" s="52" t="s">
        <v>937</v>
      </c>
      <c r="D1443" s="22">
        <v>3016110</v>
      </c>
      <c r="E1443" s="22" t="s">
        <v>113</v>
      </c>
    </row>
    <row r="1444" spans="1:5" ht="15.75" x14ac:dyDescent="0.25">
      <c r="A1444" s="22" t="s">
        <v>1577</v>
      </c>
      <c r="B1444" s="22" t="s">
        <v>952</v>
      </c>
      <c r="C1444" s="52" t="s">
        <v>952</v>
      </c>
      <c r="D1444" s="22">
        <v>3016097</v>
      </c>
      <c r="E1444" s="22" t="s">
        <v>113</v>
      </c>
    </row>
    <row r="1445" spans="1:5" ht="15.75" x14ac:dyDescent="0.25">
      <c r="A1445" s="22" t="s">
        <v>1578</v>
      </c>
      <c r="B1445" s="22" t="s">
        <v>943</v>
      </c>
      <c r="C1445" s="52" t="s">
        <v>943</v>
      </c>
      <c r="D1445" s="22">
        <v>3016111</v>
      </c>
      <c r="E1445" s="22" t="s">
        <v>113</v>
      </c>
    </row>
    <row r="1446" spans="1:5" ht="15.75" x14ac:dyDescent="0.25">
      <c r="A1446" s="22" t="s">
        <v>1579</v>
      </c>
      <c r="B1446" s="22" t="s">
        <v>71</v>
      </c>
      <c r="C1446" s="52" t="s">
        <v>71</v>
      </c>
      <c r="D1446" s="22">
        <v>3013121</v>
      </c>
      <c r="E1446" s="22" t="s">
        <v>73</v>
      </c>
    </row>
    <row r="1447" spans="1:5" ht="15.75" x14ac:dyDescent="0.25">
      <c r="A1447" s="22" t="s">
        <v>1580</v>
      </c>
      <c r="B1447" s="22" t="s">
        <v>71</v>
      </c>
      <c r="C1447" s="52" t="s">
        <v>71</v>
      </c>
      <c r="D1447" s="22">
        <v>3013097</v>
      </c>
      <c r="E1447" s="22" t="s">
        <v>73</v>
      </c>
    </row>
    <row r="1448" spans="1:5" ht="15.75" x14ac:dyDescent="0.25">
      <c r="A1448" s="22" t="s">
        <v>1581</v>
      </c>
      <c r="B1448" s="22" t="s">
        <v>845</v>
      </c>
      <c r="C1448" s="52" t="s">
        <v>845</v>
      </c>
      <c r="D1448" s="22">
        <v>3016023</v>
      </c>
      <c r="E1448" s="22" t="s">
        <v>113</v>
      </c>
    </row>
    <row r="1449" spans="1:5" ht="15.75" x14ac:dyDescent="0.25">
      <c r="A1449" s="22" t="s">
        <v>1582</v>
      </c>
      <c r="B1449" s="22" t="s">
        <v>1037</v>
      </c>
      <c r="C1449" s="52" t="s">
        <v>1037</v>
      </c>
      <c r="D1449" s="22">
        <v>3016024</v>
      </c>
      <c r="E1449" s="22" t="s">
        <v>113</v>
      </c>
    </row>
    <row r="1450" spans="1:5" ht="15.75" x14ac:dyDescent="0.25">
      <c r="A1450" s="22" t="s">
        <v>1583</v>
      </c>
      <c r="B1450" s="22" t="s">
        <v>937</v>
      </c>
      <c r="C1450" s="52" t="s">
        <v>937</v>
      </c>
      <c r="D1450" s="22">
        <v>3016025</v>
      </c>
      <c r="E1450" s="22" t="s">
        <v>113</v>
      </c>
    </row>
    <row r="1451" spans="1:5" ht="15.75" x14ac:dyDescent="0.25">
      <c r="A1451" s="22" t="s">
        <v>1584</v>
      </c>
      <c r="B1451" s="22" t="s">
        <v>937</v>
      </c>
      <c r="C1451" s="52" t="s">
        <v>937</v>
      </c>
      <c r="D1451" s="22">
        <v>3016026</v>
      </c>
      <c r="E1451" s="22" t="s">
        <v>113</v>
      </c>
    </row>
    <row r="1452" spans="1:5" ht="15.75" x14ac:dyDescent="0.25">
      <c r="A1452" s="22" t="s">
        <v>1585</v>
      </c>
      <c r="B1452" s="22" t="s">
        <v>1157</v>
      </c>
      <c r="C1452" s="52" t="s">
        <v>1157</v>
      </c>
      <c r="D1452" s="22">
        <v>3016027</v>
      </c>
      <c r="E1452" s="22" t="s">
        <v>113</v>
      </c>
    </row>
    <row r="1453" spans="1:5" ht="15.75" x14ac:dyDescent="0.25">
      <c r="A1453" s="22" t="s">
        <v>1586</v>
      </c>
      <c r="B1453" s="22" t="s">
        <v>937</v>
      </c>
      <c r="C1453" s="52" t="s">
        <v>937</v>
      </c>
      <c r="D1453" s="22">
        <v>3016032</v>
      </c>
      <c r="E1453" s="22" t="s">
        <v>113</v>
      </c>
    </row>
    <row r="1454" spans="1:5" ht="15.75" x14ac:dyDescent="0.25">
      <c r="A1454" s="22" t="s">
        <v>1587</v>
      </c>
      <c r="B1454" s="22" t="s">
        <v>111</v>
      </c>
      <c r="C1454" s="52" t="s">
        <v>111</v>
      </c>
      <c r="D1454" s="22">
        <v>3016034</v>
      </c>
      <c r="E1454" s="22" t="s">
        <v>113</v>
      </c>
    </row>
    <row r="1455" spans="1:5" ht="15.75" x14ac:dyDescent="0.25">
      <c r="A1455" s="22" t="s">
        <v>1588</v>
      </c>
      <c r="B1455" s="22" t="s">
        <v>941</v>
      </c>
      <c r="C1455" s="52" t="s">
        <v>941</v>
      </c>
      <c r="D1455" s="22">
        <v>3016035</v>
      </c>
      <c r="E1455" s="22" t="s">
        <v>113</v>
      </c>
    </row>
    <row r="1456" spans="1:5" ht="15.75" x14ac:dyDescent="0.25">
      <c r="A1456" s="22" t="s">
        <v>1589</v>
      </c>
      <c r="B1456" s="22" t="s">
        <v>941</v>
      </c>
      <c r="C1456" s="52" t="s">
        <v>941</v>
      </c>
      <c r="D1456" s="22">
        <v>3016036</v>
      </c>
      <c r="E1456" s="22" t="s">
        <v>113</v>
      </c>
    </row>
    <row r="1457" spans="1:5" ht="15.75" x14ac:dyDescent="0.25">
      <c r="A1457" s="22" t="s">
        <v>1590</v>
      </c>
      <c r="B1457" s="22" t="s">
        <v>952</v>
      </c>
      <c r="C1457" s="52" t="s">
        <v>952</v>
      </c>
      <c r="D1457" s="22">
        <v>3016010</v>
      </c>
      <c r="E1457" s="22" t="s">
        <v>113</v>
      </c>
    </row>
    <row r="1458" spans="1:5" ht="15.75" x14ac:dyDescent="0.25">
      <c r="A1458" s="22" t="s">
        <v>1591</v>
      </c>
      <c r="B1458" s="22" t="s">
        <v>948</v>
      </c>
      <c r="C1458" s="52" t="s">
        <v>931</v>
      </c>
      <c r="D1458" s="22">
        <v>3016013</v>
      </c>
      <c r="E1458" s="22" t="s">
        <v>113</v>
      </c>
    </row>
    <row r="1459" spans="1:5" ht="15.75" x14ac:dyDescent="0.25">
      <c r="A1459" s="22" t="s">
        <v>1592</v>
      </c>
      <c r="B1459" s="22" t="s">
        <v>845</v>
      </c>
      <c r="C1459" s="52" t="s">
        <v>845</v>
      </c>
      <c r="D1459" s="22">
        <v>3016041</v>
      </c>
      <c r="E1459" s="22" t="s">
        <v>113</v>
      </c>
    </row>
    <row r="1460" spans="1:5" ht="15.75" x14ac:dyDescent="0.25">
      <c r="A1460" s="22" t="s">
        <v>1593</v>
      </c>
      <c r="B1460" s="22" t="s">
        <v>931</v>
      </c>
      <c r="C1460" s="52" t="s">
        <v>933</v>
      </c>
      <c r="D1460" s="22">
        <v>3016042</v>
      </c>
      <c r="E1460" s="22" t="s">
        <v>113</v>
      </c>
    </row>
    <row r="1461" spans="1:5" ht="15.75" x14ac:dyDescent="0.25">
      <c r="A1461" s="22" t="s">
        <v>1594</v>
      </c>
      <c r="B1461" s="22" t="s">
        <v>939</v>
      </c>
      <c r="C1461" s="52" t="s">
        <v>939</v>
      </c>
      <c r="D1461" s="22">
        <v>3016043</v>
      </c>
      <c r="E1461" s="22" t="s">
        <v>113</v>
      </c>
    </row>
    <row r="1462" spans="1:5" ht="15.75" x14ac:dyDescent="0.25">
      <c r="A1462" s="22" t="s">
        <v>1595</v>
      </c>
      <c r="B1462" s="22" t="s">
        <v>111</v>
      </c>
      <c r="C1462" s="52" t="s">
        <v>111</v>
      </c>
      <c r="D1462" s="22">
        <v>3016046</v>
      </c>
      <c r="E1462" s="22" t="s">
        <v>113</v>
      </c>
    </row>
    <row r="1463" spans="1:5" ht="15.75" x14ac:dyDescent="0.25">
      <c r="A1463" s="22" t="s">
        <v>1596</v>
      </c>
      <c r="B1463" s="22" t="s">
        <v>19</v>
      </c>
      <c r="C1463" s="52" t="s">
        <v>19</v>
      </c>
      <c r="D1463" s="22">
        <v>3019042</v>
      </c>
      <c r="E1463" s="22" t="s">
        <v>21</v>
      </c>
    </row>
    <row r="1464" spans="1:5" ht="15.75" x14ac:dyDescent="0.25">
      <c r="A1464" s="22" t="s">
        <v>1597</v>
      </c>
      <c r="B1464" s="22" t="s">
        <v>164</v>
      </c>
      <c r="C1464" s="52" t="s">
        <v>164</v>
      </c>
      <c r="D1464" s="22">
        <v>3019043</v>
      </c>
      <c r="E1464" s="22" t="s">
        <v>21</v>
      </c>
    </row>
    <row r="1465" spans="1:5" ht="15.75" x14ac:dyDescent="0.25">
      <c r="A1465" s="22" t="s">
        <v>1598</v>
      </c>
      <c r="B1465" s="22" t="s">
        <v>931</v>
      </c>
      <c r="C1465" s="52" t="s">
        <v>933</v>
      </c>
      <c r="D1465" s="22">
        <v>3016016</v>
      </c>
      <c r="E1465" s="22" t="s">
        <v>113</v>
      </c>
    </row>
    <row r="1466" spans="1:5" ht="15.75" x14ac:dyDescent="0.25">
      <c r="A1466" s="22" t="s">
        <v>1599</v>
      </c>
      <c r="B1466" s="22" t="s">
        <v>71</v>
      </c>
      <c r="C1466" s="52" t="s">
        <v>71</v>
      </c>
      <c r="D1466" s="22">
        <v>3013129</v>
      </c>
      <c r="E1466" s="22" t="s">
        <v>73</v>
      </c>
    </row>
    <row r="1467" spans="1:5" ht="15.75" x14ac:dyDescent="0.25">
      <c r="A1467" s="22" t="s">
        <v>1600</v>
      </c>
      <c r="B1467" s="22" t="s">
        <v>1164</v>
      </c>
      <c r="C1467" s="52" t="s">
        <v>1164</v>
      </c>
      <c r="D1467" s="22">
        <v>3013160</v>
      </c>
      <c r="E1467" s="22" t="s">
        <v>73</v>
      </c>
    </row>
    <row r="1468" spans="1:5" ht="15.75" x14ac:dyDescent="0.25">
      <c r="A1468" s="22" t="s">
        <v>1601</v>
      </c>
      <c r="B1468" s="22" t="s">
        <v>952</v>
      </c>
      <c r="C1468" s="52" t="s">
        <v>952</v>
      </c>
      <c r="D1468" s="22">
        <v>3016019</v>
      </c>
      <c r="E1468" s="22" t="s">
        <v>113</v>
      </c>
    </row>
    <row r="1469" spans="1:5" ht="15.75" x14ac:dyDescent="0.25">
      <c r="A1469" s="22" t="s">
        <v>1602</v>
      </c>
      <c r="B1469" s="22" t="s">
        <v>952</v>
      </c>
      <c r="C1469" s="52" t="s">
        <v>952</v>
      </c>
      <c r="D1469" s="22">
        <v>3016020</v>
      </c>
      <c r="E1469" s="22" t="s">
        <v>113</v>
      </c>
    </row>
    <row r="1470" spans="1:5" ht="15.75" x14ac:dyDescent="0.25">
      <c r="A1470" s="22" t="s">
        <v>1603</v>
      </c>
      <c r="B1470" s="22" t="s">
        <v>242</v>
      </c>
      <c r="C1470" s="52" t="s">
        <v>242</v>
      </c>
      <c r="D1470" s="22">
        <v>3017008</v>
      </c>
      <c r="E1470" s="22" t="s">
        <v>116</v>
      </c>
    </row>
    <row r="1471" spans="1:5" ht="15.75" x14ac:dyDescent="0.25">
      <c r="A1471" s="22" t="s">
        <v>1604</v>
      </c>
      <c r="B1471" s="22" t="s">
        <v>86</v>
      </c>
      <c r="C1471" s="52" t="s">
        <v>86</v>
      </c>
      <c r="D1471" s="22">
        <v>3013161</v>
      </c>
      <c r="E1471" s="22" t="s">
        <v>73</v>
      </c>
    </row>
    <row r="1472" spans="1:5" ht="15.75" x14ac:dyDescent="0.25">
      <c r="A1472" s="22" t="s">
        <v>1605</v>
      </c>
      <c r="B1472" s="22" t="s">
        <v>71</v>
      </c>
      <c r="C1472" s="52" t="s">
        <v>71</v>
      </c>
      <c r="D1472" s="22">
        <v>3013163</v>
      </c>
      <c r="E1472" s="22" t="s">
        <v>73</v>
      </c>
    </row>
    <row r="1473" spans="1:5" ht="15.75" x14ac:dyDescent="0.25">
      <c r="A1473" s="22" t="s">
        <v>1606</v>
      </c>
      <c r="B1473" s="22" t="s">
        <v>75</v>
      </c>
      <c r="C1473" s="52" t="s">
        <v>75</v>
      </c>
      <c r="D1473" s="22">
        <v>3013165</v>
      </c>
      <c r="E1473" s="22" t="s">
        <v>73</v>
      </c>
    </row>
    <row r="1474" spans="1:5" ht="15.75" x14ac:dyDescent="0.25">
      <c r="A1474" s="22" t="s">
        <v>1607</v>
      </c>
      <c r="B1474" s="22" t="s">
        <v>75</v>
      </c>
      <c r="C1474" s="52" t="s">
        <v>75</v>
      </c>
      <c r="D1474" s="22">
        <v>3013169</v>
      </c>
      <c r="E1474" s="22" t="s">
        <v>73</v>
      </c>
    </row>
    <row r="1475" spans="1:5" ht="15.75" x14ac:dyDescent="0.25">
      <c r="A1475" s="22" t="s">
        <v>1608</v>
      </c>
      <c r="B1475" s="22" t="s">
        <v>71</v>
      </c>
      <c r="C1475" s="52" t="s">
        <v>71</v>
      </c>
      <c r="D1475" s="22">
        <v>3013170</v>
      </c>
      <c r="E1475" s="22" t="s">
        <v>73</v>
      </c>
    </row>
    <row r="1476" spans="1:5" ht="15.75" x14ac:dyDescent="0.25">
      <c r="A1476" s="22" t="s">
        <v>1609</v>
      </c>
      <c r="B1476" s="22" t="s">
        <v>676</v>
      </c>
      <c r="C1476" s="52" t="s">
        <v>676</v>
      </c>
      <c r="D1476" s="22">
        <v>3017009</v>
      </c>
      <c r="E1476" s="22" t="s">
        <v>116</v>
      </c>
    </row>
    <row r="1477" spans="1:5" ht="15.75" x14ac:dyDescent="0.25">
      <c r="A1477" s="22" t="s">
        <v>1610</v>
      </c>
      <c r="B1477" s="22" t="s">
        <v>242</v>
      </c>
      <c r="C1477" s="52" t="s">
        <v>242</v>
      </c>
      <c r="D1477" s="22">
        <v>3017011</v>
      </c>
      <c r="E1477" s="22" t="s">
        <v>116</v>
      </c>
    </row>
    <row r="1478" spans="1:5" ht="15.75" x14ac:dyDescent="0.25">
      <c r="A1478" s="22" t="s">
        <v>1611</v>
      </c>
      <c r="B1478" s="22" t="s">
        <v>676</v>
      </c>
      <c r="C1478" s="52" t="s">
        <v>676</v>
      </c>
      <c r="D1478" s="22">
        <v>3017013</v>
      </c>
      <c r="E1478" s="22" t="s">
        <v>116</v>
      </c>
    </row>
    <row r="1479" spans="1:5" ht="15.75" x14ac:dyDescent="0.25">
      <c r="A1479" s="22" t="s">
        <v>1612</v>
      </c>
      <c r="B1479" s="22" t="s">
        <v>71</v>
      </c>
      <c r="C1479" s="52" t="s">
        <v>71</v>
      </c>
      <c r="D1479" s="22">
        <v>3013134</v>
      </c>
      <c r="E1479" s="22" t="s">
        <v>73</v>
      </c>
    </row>
    <row r="1480" spans="1:5" ht="15.75" x14ac:dyDescent="0.25">
      <c r="A1480" s="22" t="s">
        <v>1613</v>
      </c>
      <c r="B1480" s="22" t="s">
        <v>75</v>
      </c>
      <c r="C1480" s="52" t="s">
        <v>75</v>
      </c>
      <c r="D1480" s="22">
        <v>3013135</v>
      </c>
      <c r="E1480" s="22" t="s">
        <v>73</v>
      </c>
    </row>
    <row r="1481" spans="1:5" ht="15.75" x14ac:dyDescent="0.25">
      <c r="A1481" s="22" t="s">
        <v>1614</v>
      </c>
      <c r="B1481" s="22" t="s">
        <v>84</v>
      </c>
      <c r="C1481" s="52" t="s">
        <v>84</v>
      </c>
      <c r="D1481" s="22">
        <v>3013144</v>
      </c>
      <c r="E1481" s="22" t="s">
        <v>73</v>
      </c>
    </row>
    <row r="1482" spans="1:5" ht="15.75" x14ac:dyDescent="0.25">
      <c r="A1482" s="22" t="s">
        <v>1615</v>
      </c>
      <c r="B1482" s="22" t="s">
        <v>1164</v>
      </c>
      <c r="C1482" s="52" t="s">
        <v>1164</v>
      </c>
      <c r="D1482" s="22">
        <v>3013178</v>
      </c>
      <c r="E1482" s="22" t="s">
        <v>73</v>
      </c>
    </row>
    <row r="1483" spans="1:5" ht="15.75" x14ac:dyDescent="0.25">
      <c r="A1483" s="22" t="s">
        <v>1616</v>
      </c>
      <c r="B1483" s="22" t="s">
        <v>1164</v>
      </c>
      <c r="C1483" s="52" t="s">
        <v>84</v>
      </c>
      <c r="D1483" s="22">
        <v>3013179</v>
      </c>
      <c r="E1483" s="22" t="s">
        <v>73</v>
      </c>
    </row>
    <row r="1484" spans="1:5" ht="15.75" x14ac:dyDescent="0.25">
      <c r="A1484" s="22" t="s">
        <v>1617</v>
      </c>
      <c r="B1484" s="22" t="s">
        <v>1164</v>
      </c>
      <c r="C1484" s="52" t="s">
        <v>1164</v>
      </c>
      <c r="D1484" s="22">
        <v>3013183</v>
      </c>
      <c r="E1484" s="22" t="s">
        <v>73</v>
      </c>
    </row>
    <row r="1485" spans="1:5" ht="15.75" x14ac:dyDescent="0.25">
      <c r="A1485" s="22" t="s">
        <v>1618</v>
      </c>
      <c r="B1485" s="22" t="s">
        <v>84</v>
      </c>
      <c r="C1485" s="52" t="s">
        <v>84</v>
      </c>
      <c r="D1485" s="22">
        <v>3013184</v>
      </c>
      <c r="E1485" s="22" t="s">
        <v>73</v>
      </c>
    </row>
    <row r="1486" spans="1:5" ht="15.75" x14ac:dyDescent="0.25">
      <c r="A1486" s="22" t="s">
        <v>1619</v>
      </c>
      <c r="B1486" s="22" t="s">
        <v>1164</v>
      </c>
      <c r="C1486" s="52" t="s">
        <v>1164</v>
      </c>
      <c r="D1486" s="22">
        <v>3013185</v>
      </c>
      <c r="E1486" s="22" t="s">
        <v>73</v>
      </c>
    </row>
    <row r="1487" spans="1:5" ht="15.75" x14ac:dyDescent="0.25">
      <c r="A1487" s="22" t="s">
        <v>1620</v>
      </c>
      <c r="B1487" s="22" t="s">
        <v>86</v>
      </c>
      <c r="C1487" s="52" t="s">
        <v>86</v>
      </c>
      <c r="D1487" s="22">
        <v>3013186</v>
      </c>
      <c r="E1487" s="22" t="s">
        <v>73</v>
      </c>
    </row>
    <row r="1488" spans="1:5" ht="15.75" x14ac:dyDescent="0.25">
      <c r="A1488" s="22" t="s">
        <v>1621</v>
      </c>
      <c r="B1488" s="22" t="s">
        <v>84</v>
      </c>
      <c r="C1488" s="52" t="s">
        <v>84</v>
      </c>
      <c r="D1488" s="22">
        <v>3013187</v>
      </c>
      <c r="E1488" s="22" t="s">
        <v>73</v>
      </c>
    </row>
    <row r="1489" spans="1:5" ht="15.75" x14ac:dyDescent="0.25">
      <c r="A1489" s="22" t="s">
        <v>1622</v>
      </c>
      <c r="B1489" s="22" t="s">
        <v>86</v>
      </c>
      <c r="C1489" s="52" t="s">
        <v>86</v>
      </c>
      <c r="D1489" s="22">
        <v>3013188</v>
      </c>
      <c r="E1489" s="22" t="s">
        <v>73</v>
      </c>
    </row>
    <row r="1490" spans="1:5" ht="15.75" x14ac:dyDescent="0.25">
      <c r="A1490" s="22" t="s">
        <v>1623</v>
      </c>
      <c r="B1490" s="22" t="s">
        <v>1164</v>
      </c>
      <c r="C1490" s="52" t="s">
        <v>1164</v>
      </c>
      <c r="D1490" s="22">
        <v>3013189</v>
      </c>
      <c r="E1490" s="22" t="s">
        <v>73</v>
      </c>
    </row>
    <row r="1491" spans="1:5" ht="15.75" x14ac:dyDescent="0.25">
      <c r="A1491" s="22" t="s">
        <v>1624</v>
      </c>
      <c r="B1491" s="22" t="s">
        <v>845</v>
      </c>
      <c r="C1491" s="52" t="s">
        <v>845</v>
      </c>
      <c r="D1491" s="22">
        <v>3016021</v>
      </c>
      <c r="E1491" s="22" t="s">
        <v>113</v>
      </c>
    </row>
    <row r="1492" spans="1:5" ht="15.75" x14ac:dyDescent="0.25">
      <c r="A1492" s="22" t="s">
        <v>1625</v>
      </c>
      <c r="B1492" s="22" t="s">
        <v>939</v>
      </c>
      <c r="C1492" s="52" t="s">
        <v>939</v>
      </c>
      <c r="D1492" s="22">
        <v>3016028</v>
      </c>
      <c r="E1492" s="22" t="s">
        <v>113</v>
      </c>
    </row>
    <row r="1493" spans="1:5" ht="15.75" x14ac:dyDescent="0.25">
      <c r="A1493" s="22" t="s">
        <v>1626</v>
      </c>
      <c r="B1493" s="22" t="s">
        <v>941</v>
      </c>
      <c r="C1493" s="52" t="s">
        <v>941</v>
      </c>
      <c r="D1493" s="22">
        <v>3016048</v>
      </c>
      <c r="E1493" s="22" t="s">
        <v>113</v>
      </c>
    </row>
    <row r="1494" spans="1:5" ht="15.75" x14ac:dyDescent="0.25">
      <c r="A1494" s="22" t="s">
        <v>1627</v>
      </c>
      <c r="B1494" s="22" t="s">
        <v>845</v>
      </c>
      <c r="C1494" s="52" t="s">
        <v>845</v>
      </c>
      <c r="D1494" s="22">
        <v>3016050</v>
      </c>
      <c r="E1494" s="22" t="s">
        <v>113</v>
      </c>
    </row>
    <row r="1495" spans="1:5" ht="15.75" x14ac:dyDescent="0.25">
      <c r="A1495" s="22" t="s">
        <v>1628</v>
      </c>
      <c r="B1495" s="22" t="s">
        <v>111</v>
      </c>
      <c r="C1495" s="52" t="s">
        <v>111</v>
      </c>
      <c r="D1495" s="22">
        <v>3016052</v>
      </c>
      <c r="E1495" s="22" t="s">
        <v>113</v>
      </c>
    </row>
    <row r="1496" spans="1:5" ht="15.75" x14ac:dyDescent="0.25">
      <c r="A1496" s="22" t="s">
        <v>1629</v>
      </c>
      <c r="B1496" s="22" t="s">
        <v>948</v>
      </c>
      <c r="C1496" s="52" t="s">
        <v>931</v>
      </c>
      <c r="D1496" s="22">
        <v>3016053</v>
      </c>
      <c r="E1496" s="22" t="s">
        <v>113</v>
      </c>
    </row>
    <row r="1497" spans="1:5" ht="15.75" x14ac:dyDescent="0.25">
      <c r="A1497" s="22" t="s">
        <v>1630</v>
      </c>
      <c r="B1497" s="22" t="s">
        <v>929</v>
      </c>
      <c r="C1497" s="52" t="s">
        <v>1233</v>
      </c>
      <c r="D1497" s="22">
        <v>3016029</v>
      </c>
      <c r="E1497" s="22" t="s">
        <v>113</v>
      </c>
    </row>
    <row r="1498" spans="1:5" ht="15.75" x14ac:dyDescent="0.25">
      <c r="A1498" s="22" t="s">
        <v>1631</v>
      </c>
      <c r="B1498" s="22" t="s">
        <v>939</v>
      </c>
      <c r="C1498" s="52" t="s">
        <v>939</v>
      </c>
      <c r="D1498" s="22">
        <v>3016055</v>
      </c>
      <c r="E1498" s="22" t="s">
        <v>113</v>
      </c>
    </row>
    <row r="1499" spans="1:5" ht="15.75" x14ac:dyDescent="0.25">
      <c r="A1499" s="22" t="s">
        <v>1632</v>
      </c>
      <c r="B1499" s="22" t="s">
        <v>941</v>
      </c>
      <c r="C1499" s="52" t="s">
        <v>941</v>
      </c>
      <c r="D1499" s="22">
        <v>3016056</v>
      </c>
      <c r="E1499" s="22" t="s">
        <v>113</v>
      </c>
    </row>
    <row r="1500" spans="1:5" ht="15.75" x14ac:dyDescent="0.25">
      <c r="A1500" s="22" t="s">
        <v>1633</v>
      </c>
      <c r="B1500" s="22" t="s">
        <v>111</v>
      </c>
      <c r="C1500" s="52" t="s">
        <v>111</v>
      </c>
      <c r="D1500" s="22">
        <v>3016057</v>
      </c>
      <c r="E1500" s="22" t="s">
        <v>113</v>
      </c>
    </row>
    <row r="1501" spans="1:5" ht="15.75" x14ac:dyDescent="0.25">
      <c r="A1501" s="22" t="s">
        <v>1634</v>
      </c>
      <c r="B1501" s="22" t="s">
        <v>937</v>
      </c>
      <c r="C1501" s="52" t="s">
        <v>937</v>
      </c>
      <c r="D1501" s="22">
        <v>3016058</v>
      </c>
      <c r="E1501" s="22" t="s">
        <v>113</v>
      </c>
    </row>
    <row r="1502" spans="1:5" ht="15.75" x14ac:dyDescent="0.25">
      <c r="A1502" s="22" t="s">
        <v>1635</v>
      </c>
      <c r="B1502" s="22" t="s">
        <v>943</v>
      </c>
      <c r="C1502" s="52" t="s">
        <v>943</v>
      </c>
      <c r="D1502" s="22">
        <v>3016060</v>
      </c>
      <c r="E1502" s="22" t="s">
        <v>113</v>
      </c>
    </row>
    <row r="1503" spans="1:5" ht="15.75" x14ac:dyDescent="0.25">
      <c r="A1503" s="22" t="s">
        <v>1636</v>
      </c>
      <c r="B1503" s="22" t="s">
        <v>941</v>
      </c>
      <c r="C1503" s="52" t="s">
        <v>941</v>
      </c>
      <c r="D1503" s="22">
        <v>3016061</v>
      </c>
      <c r="E1503" s="22" t="s">
        <v>113</v>
      </c>
    </row>
    <row r="1504" spans="1:5" ht="15.75" x14ac:dyDescent="0.25">
      <c r="A1504" s="22" t="s">
        <v>1637</v>
      </c>
      <c r="B1504" s="22" t="s">
        <v>565</v>
      </c>
      <c r="C1504" s="52" t="s">
        <v>565</v>
      </c>
      <c r="D1504" s="22">
        <v>3017014</v>
      </c>
      <c r="E1504" s="22" t="s">
        <v>116</v>
      </c>
    </row>
    <row r="1505" spans="1:5" ht="15.75" x14ac:dyDescent="0.25">
      <c r="A1505" s="22" t="s">
        <v>1638</v>
      </c>
      <c r="B1505" s="22" t="s">
        <v>164</v>
      </c>
      <c r="C1505" s="52" t="s">
        <v>164</v>
      </c>
      <c r="D1505" s="22">
        <v>3019037</v>
      </c>
      <c r="E1505" s="22" t="s">
        <v>21</v>
      </c>
    </row>
    <row r="1506" spans="1:5" ht="15.75" x14ac:dyDescent="0.25">
      <c r="A1506" s="22" t="s">
        <v>1639</v>
      </c>
      <c r="B1506" s="22" t="s">
        <v>293</v>
      </c>
      <c r="C1506" s="52" t="s">
        <v>293</v>
      </c>
      <c r="D1506" s="22">
        <v>3019044</v>
      </c>
      <c r="E1506" s="22" t="s">
        <v>21</v>
      </c>
    </row>
    <row r="1507" spans="1:5" ht="15.75" x14ac:dyDescent="0.25">
      <c r="A1507" s="22" t="s">
        <v>1640</v>
      </c>
      <c r="B1507" s="22" t="s">
        <v>111</v>
      </c>
      <c r="C1507" s="52" t="s">
        <v>111</v>
      </c>
      <c r="D1507" s="22">
        <v>3016030</v>
      </c>
      <c r="E1507" s="22" t="s">
        <v>113</v>
      </c>
    </row>
    <row r="1508" spans="1:5" ht="15.75" x14ac:dyDescent="0.25">
      <c r="A1508" s="22" t="s">
        <v>1641</v>
      </c>
      <c r="B1508" s="22" t="s">
        <v>111</v>
      </c>
      <c r="C1508" s="52" t="s">
        <v>111</v>
      </c>
      <c r="D1508" s="22">
        <v>3016031</v>
      </c>
      <c r="E1508" s="22" t="s">
        <v>113</v>
      </c>
    </row>
    <row r="1509" spans="1:5" ht="15.75" x14ac:dyDescent="0.25">
      <c r="A1509" s="22" t="s">
        <v>1642</v>
      </c>
      <c r="B1509" s="22" t="s">
        <v>293</v>
      </c>
      <c r="C1509" s="52" t="s">
        <v>293</v>
      </c>
      <c r="D1509" s="22">
        <v>3019046</v>
      </c>
      <c r="E1509" s="22" t="s">
        <v>21</v>
      </c>
    </row>
    <row r="1510" spans="1:5" ht="15.75" x14ac:dyDescent="0.25">
      <c r="A1510" s="22" t="s">
        <v>1643</v>
      </c>
      <c r="B1510" s="22" t="s">
        <v>164</v>
      </c>
      <c r="C1510" s="52" t="s">
        <v>164</v>
      </c>
      <c r="D1510" s="22">
        <v>3019047</v>
      </c>
      <c r="E1510" s="22" t="s">
        <v>21</v>
      </c>
    </row>
    <row r="1511" spans="1:5" ht="15.75" x14ac:dyDescent="0.25">
      <c r="A1511" s="22" t="s">
        <v>1644</v>
      </c>
      <c r="B1511" s="22" t="s">
        <v>293</v>
      </c>
      <c r="C1511" s="52" t="s">
        <v>293</v>
      </c>
      <c r="D1511" s="22">
        <v>3019048</v>
      </c>
      <c r="E1511" s="22" t="s">
        <v>21</v>
      </c>
    </row>
    <row r="1512" spans="1:5" ht="15.75" x14ac:dyDescent="0.25">
      <c r="A1512" s="22" t="s">
        <v>1645</v>
      </c>
      <c r="B1512" s="22" t="s">
        <v>164</v>
      </c>
      <c r="C1512" s="52" t="s">
        <v>164</v>
      </c>
      <c r="D1512" s="22">
        <v>3019049</v>
      </c>
      <c r="E1512" s="22" t="s">
        <v>21</v>
      </c>
    </row>
    <row r="1513" spans="1:5" ht="15.75" x14ac:dyDescent="0.25">
      <c r="A1513" s="22" t="s">
        <v>1646</v>
      </c>
      <c r="B1513" s="22" t="s">
        <v>293</v>
      </c>
      <c r="C1513" s="52" t="s">
        <v>293</v>
      </c>
      <c r="D1513" s="22">
        <v>3019050</v>
      </c>
      <c r="E1513" s="22" t="s">
        <v>21</v>
      </c>
    </row>
    <row r="1514" spans="1:5" ht="15.75" x14ac:dyDescent="0.25">
      <c r="A1514" s="22" t="s">
        <v>1647</v>
      </c>
      <c r="B1514" s="22" t="s">
        <v>164</v>
      </c>
      <c r="C1514" s="52" t="s">
        <v>164</v>
      </c>
      <c r="D1514" s="22">
        <v>3019039</v>
      </c>
      <c r="E1514" s="22" t="s">
        <v>21</v>
      </c>
    </row>
    <row r="1515" spans="1:5" ht="15.75" x14ac:dyDescent="0.25">
      <c r="A1515" s="22" t="s">
        <v>1648</v>
      </c>
      <c r="B1515" s="22" t="s">
        <v>19</v>
      </c>
      <c r="C1515" s="52" t="s">
        <v>19</v>
      </c>
      <c r="D1515" s="22">
        <v>3019040</v>
      </c>
      <c r="E1515" s="22" t="s">
        <v>21</v>
      </c>
    </row>
    <row r="1516" spans="1:5" ht="15.75" x14ac:dyDescent="0.25">
      <c r="A1516" s="22" t="s">
        <v>1649</v>
      </c>
      <c r="B1516" s="22" t="s">
        <v>293</v>
      </c>
      <c r="C1516" s="52" t="s">
        <v>293</v>
      </c>
      <c r="D1516" s="22">
        <v>3019051</v>
      </c>
      <c r="E1516" s="22" t="s">
        <v>21</v>
      </c>
    </row>
    <row r="1517" spans="1:5" ht="15.75" x14ac:dyDescent="0.25">
      <c r="A1517" s="22" t="s">
        <v>1650</v>
      </c>
      <c r="B1517" s="22" t="s">
        <v>19</v>
      </c>
      <c r="C1517" s="52" t="s">
        <v>19</v>
      </c>
      <c r="D1517" s="22">
        <v>3019053</v>
      </c>
      <c r="E1517" s="22" t="s">
        <v>21</v>
      </c>
    </row>
    <row r="1518" spans="1:5" ht="15.75" x14ac:dyDescent="0.25">
      <c r="A1518" s="22" t="s">
        <v>1651</v>
      </c>
      <c r="B1518" s="22" t="s">
        <v>164</v>
      </c>
      <c r="C1518" s="52" t="s">
        <v>164</v>
      </c>
      <c r="D1518" s="22">
        <v>3019055</v>
      </c>
      <c r="E1518" s="22" t="s">
        <v>21</v>
      </c>
    </row>
    <row r="1519" spans="1:5" ht="15.75" x14ac:dyDescent="0.25">
      <c r="A1519" s="22" t="s">
        <v>1652</v>
      </c>
      <c r="B1519" s="22" t="s">
        <v>293</v>
      </c>
      <c r="C1519" s="52" t="s">
        <v>293</v>
      </c>
      <c r="D1519" s="22">
        <v>3019056</v>
      </c>
      <c r="E1519" s="22" t="s">
        <v>21</v>
      </c>
    </row>
    <row r="1520" spans="1:5" ht="15.75" x14ac:dyDescent="0.25">
      <c r="A1520" s="22" t="s">
        <v>1653</v>
      </c>
      <c r="B1520" s="22" t="s">
        <v>71</v>
      </c>
      <c r="C1520" s="52" t="s">
        <v>71</v>
      </c>
      <c r="D1520" s="22">
        <v>3013153</v>
      </c>
      <c r="E1520" s="22" t="s">
        <v>73</v>
      </c>
    </row>
    <row r="1521" spans="1:5" ht="15.75" x14ac:dyDescent="0.25">
      <c r="A1521" s="22" t="s">
        <v>1654</v>
      </c>
      <c r="B1521" s="22" t="s">
        <v>71</v>
      </c>
      <c r="C1521" s="52" t="s">
        <v>71</v>
      </c>
      <c r="D1521" s="22">
        <v>3013157</v>
      </c>
      <c r="E1521" s="22" t="s">
        <v>73</v>
      </c>
    </row>
    <row r="1522" spans="1:5" ht="15.75" x14ac:dyDescent="0.25">
      <c r="A1522" s="22" t="s">
        <v>1655</v>
      </c>
      <c r="B1522" s="22" t="s">
        <v>1164</v>
      </c>
      <c r="C1522" s="52" t="s">
        <v>84</v>
      </c>
      <c r="D1522" s="22">
        <v>3013194</v>
      </c>
      <c r="E1522" s="22" t="s">
        <v>73</v>
      </c>
    </row>
    <row r="1523" spans="1:5" ht="15.75" x14ac:dyDescent="0.25">
      <c r="A1523" s="22" t="s">
        <v>1656</v>
      </c>
      <c r="B1523" s="22" t="s">
        <v>86</v>
      </c>
      <c r="C1523" s="52" t="s">
        <v>86</v>
      </c>
      <c r="D1523" s="22">
        <v>3013195</v>
      </c>
      <c r="E1523" s="22" t="s">
        <v>73</v>
      </c>
    </row>
    <row r="1524" spans="1:5" ht="15.75" x14ac:dyDescent="0.25">
      <c r="A1524" s="22" t="s">
        <v>1657</v>
      </c>
      <c r="B1524" s="22" t="s">
        <v>75</v>
      </c>
      <c r="C1524" s="52" t="s">
        <v>75</v>
      </c>
      <c r="D1524" s="22">
        <v>3013197</v>
      </c>
      <c r="E1524" s="22" t="s">
        <v>73</v>
      </c>
    </row>
    <row r="1525" spans="1:5" ht="15.75" x14ac:dyDescent="0.25">
      <c r="A1525" s="22" t="s">
        <v>1658</v>
      </c>
      <c r="B1525" s="22" t="s">
        <v>75</v>
      </c>
      <c r="C1525" s="52" t="s">
        <v>75</v>
      </c>
      <c r="D1525" s="22">
        <v>3013199</v>
      </c>
      <c r="E1525" s="22" t="s">
        <v>73</v>
      </c>
    </row>
    <row r="1526" spans="1:5" ht="15.75" x14ac:dyDescent="0.25">
      <c r="A1526" s="22" t="s">
        <v>1659</v>
      </c>
      <c r="B1526" s="22" t="s">
        <v>75</v>
      </c>
      <c r="C1526" s="52" t="s">
        <v>75</v>
      </c>
      <c r="D1526" s="22">
        <v>3013201</v>
      </c>
      <c r="E1526" s="22" t="s">
        <v>73</v>
      </c>
    </row>
    <row r="1527" spans="1:5" ht="15.75" x14ac:dyDescent="0.25">
      <c r="A1527" s="22" t="s">
        <v>1660</v>
      </c>
      <c r="B1527" s="22" t="s">
        <v>75</v>
      </c>
      <c r="C1527" s="52" t="s">
        <v>75</v>
      </c>
      <c r="D1527" s="22">
        <v>3013202</v>
      </c>
      <c r="E1527" s="22" t="s">
        <v>73</v>
      </c>
    </row>
    <row r="1528" spans="1:5" ht="15.75" x14ac:dyDescent="0.25">
      <c r="A1528" s="22" t="s">
        <v>1661</v>
      </c>
      <c r="B1528" s="22" t="s">
        <v>1164</v>
      </c>
      <c r="C1528" s="52" t="s">
        <v>84</v>
      </c>
      <c r="D1528" s="22">
        <v>3013203</v>
      </c>
      <c r="E1528" s="22" t="s">
        <v>73</v>
      </c>
    </row>
    <row r="1529" spans="1:5" ht="15.75" x14ac:dyDescent="0.25">
      <c r="A1529" s="22" t="s">
        <v>1662</v>
      </c>
      <c r="B1529" s="22" t="s">
        <v>1164</v>
      </c>
      <c r="C1529" s="52" t="s">
        <v>1164</v>
      </c>
      <c r="D1529" s="22">
        <v>3013204</v>
      </c>
      <c r="E1529" s="22" t="s">
        <v>73</v>
      </c>
    </row>
  </sheetData>
  <sheetProtection algorithmName="SHA-512" hashValue="P/m5bcGEFyTxX7zOhA+Y+dViH0QyDCEknSoJNC9DH8U/ikVd6w+TcMEyin3v7XKyiicCYJHM5fOkfngZsDkp6Q==" saltValue="gf8xb9NxbmZDmRvcUolhmw==" spinCount="100000" sheet="1" objects="1" scenarios="1" selectLockedCells="1" autoFilter="0"/>
  <autoFilter ref="A1:E1529" xr:uid="{8DFD47EA-0E63-43DB-9239-7C17C7C72F01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D4DF4-180C-484F-8989-8F3AFFB6DFD9}">
  <dimension ref="A1:W380"/>
  <sheetViews>
    <sheetView zoomScale="85" zoomScaleNormal="85" workbookViewId="0"/>
  </sheetViews>
  <sheetFormatPr defaultColWidth="12.28515625" defaultRowHeight="15" x14ac:dyDescent="0.25"/>
  <cols>
    <col min="1" max="1" width="12.28515625" style="21"/>
    <col min="2" max="2" width="11.140625" style="20" bestFit="1" customWidth="1"/>
    <col min="3" max="3" width="12.28515625" style="21"/>
    <col min="4" max="4" width="8.7109375" style="20" bestFit="1" customWidth="1"/>
    <col min="5" max="7" width="12.28515625" style="20" customWidth="1"/>
    <col min="8" max="8" width="9.42578125" style="20" customWidth="1"/>
    <col min="9" max="9" width="5.28515625" style="20" bestFit="1" customWidth="1"/>
    <col min="10" max="11" width="12.28515625" style="20" customWidth="1"/>
    <col min="12" max="12" width="4.140625" style="20" bestFit="1" customWidth="1"/>
    <col min="13" max="13" width="24.140625" style="20" customWidth="1"/>
    <col min="14" max="14" width="4.140625" style="20" bestFit="1" customWidth="1"/>
    <col min="15" max="15" width="51.140625" style="20" customWidth="1"/>
    <col min="16" max="16" width="4.140625" style="20" bestFit="1" customWidth="1"/>
    <col min="17" max="17" width="7.5703125" style="20" bestFit="1" customWidth="1"/>
    <col min="18" max="18" width="11.85546875" style="20" bestFit="1" customWidth="1"/>
    <col min="19" max="19" width="9" style="20" bestFit="1" customWidth="1"/>
    <col min="20" max="20" width="21.28515625" style="20" customWidth="1"/>
    <col min="21" max="21" width="4.140625" style="20" bestFit="1" customWidth="1"/>
    <col min="22" max="22" width="6" style="20" bestFit="1" customWidth="1"/>
    <col min="23" max="23" width="4.140625" style="20" bestFit="1" customWidth="1"/>
    <col min="24" max="16384" width="12.28515625" style="20"/>
  </cols>
  <sheetData>
    <row r="1" spans="1:23" s="56" customFormat="1" ht="278.25" x14ac:dyDescent="0.25">
      <c r="A1" s="37" t="s">
        <v>3412</v>
      </c>
      <c r="B1" s="37" t="s">
        <v>1663</v>
      </c>
      <c r="C1" s="37" t="s">
        <v>1664</v>
      </c>
      <c r="D1" s="36" t="s">
        <v>1665</v>
      </c>
      <c r="E1" s="36" t="s">
        <v>1666</v>
      </c>
      <c r="F1" s="36" t="s">
        <v>1667</v>
      </c>
      <c r="G1" s="36" t="s">
        <v>1668</v>
      </c>
      <c r="H1" s="36" t="s">
        <v>1669</v>
      </c>
      <c r="I1" s="39" t="s">
        <v>1670</v>
      </c>
      <c r="J1" s="39" t="s">
        <v>1671</v>
      </c>
      <c r="K1" s="39" t="s">
        <v>1672</v>
      </c>
      <c r="L1" s="39" t="s">
        <v>3413</v>
      </c>
      <c r="M1" s="39" t="s">
        <v>3414</v>
      </c>
      <c r="N1" s="39" t="s">
        <v>3415</v>
      </c>
      <c r="O1" s="38" t="s">
        <v>3416</v>
      </c>
      <c r="P1" s="38" t="s">
        <v>3417</v>
      </c>
      <c r="Q1" s="38" t="s">
        <v>1673</v>
      </c>
      <c r="R1" s="38" t="s">
        <v>1674</v>
      </c>
      <c r="S1" s="38" t="s">
        <v>3418</v>
      </c>
      <c r="T1" s="38" t="s">
        <v>3324</v>
      </c>
      <c r="U1" s="38" t="s">
        <v>1675</v>
      </c>
      <c r="V1" s="38" t="s">
        <v>1676</v>
      </c>
      <c r="W1" s="38" t="s">
        <v>1677</v>
      </c>
    </row>
    <row r="2" spans="1:23" s="59" customFormat="1" ht="78.75" x14ac:dyDescent="0.25">
      <c r="A2" s="12" t="s">
        <v>1680</v>
      </c>
      <c r="B2" s="12" t="s">
        <v>1679</v>
      </c>
      <c r="C2" s="13" t="s">
        <v>1681</v>
      </c>
      <c r="D2" s="12" t="s">
        <v>943</v>
      </c>
      <c r="E2" s="14" t="s">
        <v>1682</v>
      </c>
      <c r="F2" s="14" t="s">
        <v>1683</v>
      </c>
      <c r="G2" s="15">
        <v>3</v>
      </c>
      <c r="H2" s="15">
        <v>6</v>
      </c>
      <c r="I2" s="16" t="s">
        <v>1684</v>
      </c>
      <c r="J2" s="17">
        <v>16</v>
      </c>
      <c r="K2" s="17">
        <v>8</v>
      </c>
      <c r="L2" s="57">
        <v>7</v>
      </c>
      <c r="M2" s="53" t="s">
        <v>3419</v>
      </c>
      <c r="N2" s="57">
        <v>12</v>
      </c>
      <c r="O2" s="17" t="s">
        <v>1697</v>
      </c>
      <c r="P2" s="17" t="s">
        <v>1685</v>
      </c>
      <c r="Q2" s="40">
        <v>2325</v>
      </c>
      <c r="R2" s="41">
        <v>77480</v>
      </c>
      <c r="S2" s="58">
        <f t="shared" ref="S2:S65" si="0">R2/Q2</f>
        <v>33.324731182795702</v>
      </c>
      <c r="T2" s="12" t="s">
        <v>1678</v>
      </c>
      <c r="U2" s="18" t="s">
        <v>0</v>
      </c>
      <c r="V2" s="18">
        <f>(5840*2)+ (2920*3)</f>
        <v>20440</v>
      </c>
      <c r="W2" s="19" t="s">
        <v>1685</v>
      </c>
    </row>
    <row r="3" spans="1:23" s="59" customFormat="1" ht="78.75" x14ac:dyDescent="0.25">
      <c r="A3" s="12" t="s">
        <v>1688</v>
      </c>
      <c r="B3" s="12" t="s">
        <v>1687</v>
      </c>
      <c r="C3" s="13" t="s">
        <v>1681</v>
      </c>
      <c r="D3" s="12" t="s">
        <v>943</v>
      </c>
      <c r="E3" s="14" t="s">
        <v>1689</v>
      </c>
      <c r="F3" s="14" t="s">
        <v>1690</v>
      </c>
      <c r="G3" s="15">
        <v>3</v>
      </c>
      <c r="H3" s="15">
        <v>6</v>
      </c>
      <c r="I3" s="16" t="s">
        <v>1684</v>
      </c>
      <c r="J3" s="17">
        <v>16</v>
      </c>
      <c r="K3" s="17">
        <v>8</v>
      </c>
      <c r="L3" s="57">
        <v>7</v>
      </c>
      <c r="M3" s="53" t="s">
        <v>3419</v>
      </c>
      <c r="N3" s="57">
        <v>12</v>
      </c>
      <c r="O3" s="17" t="s">
        <v>1697</v>
      </c>
      <c r="P3" s="17" t="s">
        <v>1685</v>
      </c>
      <c r="Q3" s="40">
        <v>3334</v>
      </c>
      <c r="R3" s="41">
        <v>53233</v>
      </c>
      <c r="S3" s="58">
        <f t="shared" si="0"/>
        <v>15.966706658668267</v>
      </c>
      <c r="T3" s="12" t="s">
        <v>1686</v>
      </c>
      <c r="U3" s="18" t="s">
        <v>0</v>
      </c>
      <c r="V3" s="18">
        <f>(5840*2)+ (2920*3)</f>
        <v>20440</v>
      </c>
      <c r="W3" s="19" t="s">
        <v>1685</v>
      </c>
    </row>
    <row r="4" spans="1:23" s="59" customFormat="1" ht="31.5" x14ac:dyDescent="0.25">
      <c r="A4" s="12" t="s">
        <v>1693</v>
      </c>
      <c r="B4" s="12" t="s">
        <v>1692</v>
      </c>
      <c r="C4" s="13" t="s">
        <v>1681</v>
      </c>
      <c r="D4" s="12" t="s">
        <v>943</v>
      </c>
      <c r="E4" s="14" t="s">
        <v>1694</v>
      </c>
      <c r="F4" s="14" t="s">
        <v>1695</v>
      </c>
      <c r="G4" s="15">
        <v>3</v>
      </c>
      <c r="H4" s="15">
        <v>6</v>
      </c>
      <c r="I4" s="16" t="s">
        <v>1696</v>
      </c>
      <c r="J4" s="17">
        <v>16</v>
      </c>
      <c r="K4" s="17">
        <v>8</v>
      </c>
      <c r="L4" s="57">
        <v>7</v>
      </c>
      <c r="M4" s="53" t="s">
        <v>3420</v>
      </c>
      <c r="N4" s="57">
        <v>12</v>
      </c>
      <c r="O4" s="17" t="s">
        <v>1697</v>
      </c>
      <c r="P4" s="17" t="s">
        <v>1685</v>
      </c>
      <c r="Q4" s="40">
        <v>280</v>
      </c>
      <c r="R4" s="41">
        <v>10745</v>
      </c>
      <c r="S4" s="58">
        <f t="shared" si="0"/>
        <v>38.375</v>
      </c>
      <c r="T4" s="12" t="s">
        <v>1691</v>
      </c>
      <c r="U4" s="18" t="s">
        <v>0</v>
      </c>
      <c r="V4" s="18" t="e">
        <f>#REF!*3</f>
        <v>#REF!</v>
      </c>
      <c r="W4" s="19" t="s">
        <v>1697</v>
      </c>
    </row>
    <row r="5" spans="1:23" s="59" customFormat="1" ht="78.75" x14ac:dyDescent="0.25">
      <c r="A5" s="12" t="s">
        <v>1700</v>
      </c>
      <c r="B5" s="12" t="s">
        <v>1699</v>
      </c>
      <c r="C5" s="13" t="s">
        <v>1681</v>
      </c>
      <c r="D5" s="12" t="s">
        <v>1037</v>
      </c>
      <c r="E5" s="14" t="s">
        <v>1701</v>
      </c>
      <c r="F5" s="14" t="s">
        <v>1702</v>
      </c>
      <c r="G5" s="15">
        <v>3</v>
      </c>
      <c r="H5" s="15">
        <v>6</v>
      </c>
      <c r="I5" s="16" t="s">
        <v>1684</v>
      </c>
      <c r="J5" s="17">
        <v>16</v>
      </c>
      <c r="K5" s="17">
        <v>8</v>
      </c>
      <c r="L5" s="57">
        <v>7</v>
      </c>
      <c r="M5" s="53" t="s">
        <v>3419</v>
      </c>
      <c r="N5" s="57">
        <v>12</v>
      </c>
      <c r="O5" s="17" t="s">
        <v>1697</v>
      </c>
      <c r="P5" s="17" t="s">
        <v>1685</v>
      </c>
      <c r="Q5" s="40">
        <v>4554</v>
      </c>
      <c r="R5" s="41">
        <v>58527</v>
      </c>
      <c r="S5" s="58">
        <f t="shared" si="0"/>
        <v>12.851778656126482</v>
      </c>
      <c r="T5" s="12" t="s">
        <v>1698</v>
      </c>
      <c r="U5" s="18" t="s">
        <v>0</v>
      </c>
      <c r="V5" s="18">
        <f>(5840*2)+ (2920*3)</f>
        <v>20440</v>
      </c>
      <c r="W5" s="19" t="s">
        <v>1685</v>
      </c>
    </row>
    <row r="6" spans="1:23" s="59" customFormat="1" ht="31.5" x14ac:dyDescent="0.25">
      <c r="A6" s="12" t="s">
        <v>1704</v>
      </c>
      <c r="B6" s="12" t="s">
        <v>1699</v>
      </c>
      <c r="C6" s="13" t="s">
        <v>1681</v>
      </c>
      <c r="D6" s="12" t="s">
        <v>1037</v>
      </c>
      <c r="E6" s="14" t="s">
        <v>1701</v>
      </c>
      <c r="F6" s="14" t="s">
        <v>1702</v>
      </c>
      <c r="G6" s="15">
        <v>3</v>
      </c>
      <c r="H6" s="15">
        <v>6</v>
      </c>
      <c r="I6" s="16" t="s">
        <v>1705</v>
      </c>
      <c r="J6" s="17">
        <v>12</v>
      </c>
      <c r="K6" s="17">
        <v>0</v>
      </c>
      <c r="L6" s="57">
        <v>7</v>
      </c>
      <c r="M6" s="53" t="s">
        <v>3421</v>
      </c>
      <c r="N6" s="57">
        <v>12</v>
      </c>
      <c r="O6" s="17" t="s">
        <v>1685</v>
      </c>
      <c r="P6" s="17" t="s">
        <v>1685</v>
      </c>
      <c r="Q6" s="40">
        <v>2407</v>
      </c>
      <c r="R6" s="41">
        <v>31896</v>
      </c>
      <c r="S6" s="58">
        <f t="shared" si="0"/>
        <v>13.251350228500208</v>
      </c>
      <c r="T6" s="12" t="s">
        <v>1703</v>
      </c>
      <c r="U6" s="18" t="s">
        <v>1</v>
      </c>
      <c r="V6" s="18" t="e">
        <f>#REF!*2</f>
        <v>#REF!</v>
      </c>
      <c r="W6" s="19" t="s">
        <v>1685</v>
      </c>
    </row>
    <row r="7" spans="1:23" s="59" customFormat="1" ht="78.75" x14ac:dyDescent="0.25">
      <c r="A7" s="12" t="s">
        <v>1708</v>
      </c>
      <c r="B7" s="12" t="s">
        <v>1707</v>
      </c>
      <c r="C7" s="13" t="s">
        <v>1681</v>
      </c>
      <c r="D7" s="12" t="s">
        <v>1037</v>
      </c>
      <c r="E7" s="14" t="s">
        <v>1709</v>
      </c>
      <c r="F7" s="14" t="s">
        <v>1702</v>
      </c>
      <c r="G7" s="15">
        <v>3</v>
      </c>
      <c r="H7" s="15">
        <v>6</v>
      </c>
      <c r="I7" s="16" t="s">
        <v>1684</v>
      </c>
      <c r="J7" s="17">
        <v>16</v>
      </c>
      <c r="K7" s="17">
        <v>8</v>
      </c>
      <c r="L7" s="57">
        <v>7</v>
      </c>
      <c r="M7" s="53" t="s">
        <v>3419</v>
      </c>
      <c r="N7" s="57">
        <v>12</v>
      </c>
      <c r="O7" s="17" t="s">
        <v>1697</v>
      </c>
      <c r="P7" s="17" t="s">
        <v>1685</v>
      </c>
      <c r="Q7" s="40">
        <v>4554</v>
      </c>
      <c r="R7" s="41">
        <v>58527</v>
      </c>
      <c r="S7" s="58">
        <f t="shared" si="0"/>
        <v>12.851778656126482</v>
      </c>
      <c r="T7" s="12" t="s">
        <v>1706</v>
      </c>
      <c r="U7" s="18" t="s">
        <v>0</v>
      </c>
      <c r="V7" s="18">
        <f>(5840*2)+ (2920*3)</f>
        <v>20440</v>
      </c>
      <c r="W7" s="19" t="s">
        <v>1685</v>
      </c>
    </row>
    <row r="8" spans="1:23" s="59" customFormat="1" ht="31.5" x14ac:dyDescent="0.25">
      <c r="A8" s="12" t="s">
        <v>1711</v>
      </c>
      <c r="B8" s="12" t="s">
        <v>1707</v>
      </c>
      <c r="C8" s="13" t="s">
        <v>1681</v>
      </c>
      <c r="D8" s="12" t="s">
        <v>1037</v>
      </c>
      <c r="E8" s="14" t="s">
        <v>1709</v>
      </c>
      <c r="F8" s="14" t="s">
        <v>1702</v>
      </c>
      <c r="G8" s="15">
        <v>3</v>
      </c>
      <c r="H8" s="15">
        <v>6</v>
      </c>
      <c r="I8" s="16" t="s">
        <v>1705</v>
      </c>
      <c r="J8" s="17">
        <v>12</v>
      </c>
      <c r="K8" s="17">
        <v>0</v>
      </c>
      <c r="L8" s="57">
        <v>7</v>
      </c>
      <c r="M8" s="53" t="s">
        <v>3421</v>
      </c>
      <c r="N8" s="57">
        <v>12</v>
      </c>
      <c r="O8" s="17" t="s">
        <v>1685</v>
      </c>
      <c r="P8" s="17" t="s">
        <v>1685</v>
      </c>
      <c r="Q8" s="40">
        <v>2407</v>
      </c>
      <c r="R8" s="41">
        <v>31896</v>
      </c>
      <c r="S8" s="58">
        <f t="shared" si="0"/>
        <v>13.251350228500208</v>
      </c>
      <c r="T8" s="12" t="s">
        <v>1710</v>
      </c>
      <c r="U8" s="18" t="s">
        <v>1</v>
      </c>
      <c r="V8" s="18" t="e">
        <f>#REF!*2</f>
        <v>#REF!</v>
      </c>
      <c r="W8" s="19" t="s">
        <v>1685</v>
      </c>
    </row>
    <row r="9" spans="1:23" s="59" customFormat="1" ht="78.75" x14ac:dyDescent="0.25">
      <c r="A9" s="12" t="s">
        <v>1714</v>
      </c>
      <c r="B9" s="12" t="s">
        <v>1713</v>
      </c>
      <c r="C9" s="13" t="s">
        <v>1681</v>
      </c>
      <c r="D9" s="12" t="s">
        <v>1037</v>
      </c>
      <c r="E9" s="14" t="s">
        <v>1709</v>
      </c>
      <c r="F9" s="14" t="s">
        <v>1702</v>
      </c>
      <c r="G9" s="15">
        <v>3</v>
      </c>
      <c r="H9" s="15">
        <v>6</v>
      </c>
      <c r="I9" s="16" t="s">
        <v>1684</v>
      </c>
      <c r="J9" s="17">
        <v>16</v>
      </c>
      <c r="K9" s="17">
        <v>8</v>
      </c>
      <c r="L9" s="57">
        <v>7</v>
      </c>
      <c r="M9" s="53" t="s">
        <v>3419</v>
      </c>
      <c r="N9" s="57">
        <v>12</v>
      </c>
      <c r="O9" s="17" t="s">
        <v>1697</v>
      </c>
      <c r="P9" s="17" t="s">
        <v>1685</v>
      </c>
      <c r="Q9" s="40">
        <v>4554</v>
      </c>
      <c r="R9" s="41">
        <v>58527</v>
      </c>
      <c r="S9" s="58">
        <f t="shared" si="0"/>
        <v>12.851778656126482</v>
      </c>
      <c r="T9" s="12" t="s">
        <v>1712</v>
      </c>
      <c r="U9" s="18" t="s">
        <v>0</v>
      </c>
      <c r="V9" s="18">
        <f>(5840*2)+ (2920*3)</f>
        <v>20440</v>
      </c>
      <c r="W9" s="19" t="s">
        <v>1685</v>
      </c>
    </row>
    <row r="10" spans="1:23" s="59" customFormat="1" ht="31.5" x14ac:dyDescent="0.25">
      <c r="A10" s="12" t="s">
        <v>1716</v>
      </c>
      <c r="B10" s="12" t="s">
        <v>1713</v>
      </c>
      <c r="C10" s="13" t="s">
        <v>1681</v>
      </c>
      <c r="D10" s="12" t="s">
        <v>1037</v>
      </c>
      <c r="E10" s="14" t="s">
        <v>1709</v>
      </c>
      <c r="F10" s="14" t="s">
        <v>1702</v>
      </c>
      <c r="G10" s="15">
        <v>3</v>
      </c>
      <c r="H10" s="15">
        <v>6</v>
      </c>
      <c r="I10" s="16" t="s">
        <v>1705</v>
      </c>
      <c r="J10" s="17">
        <v>12</v>
      </c>
      <c r="K10" s="17">
        <v>0</v>
      </c>
      <c r="L10" s="57">
        <v>7</v>
      </c>
      <c r="M10" s="53" t="s">
        <v>3421</v>
      </c>
      <c r="N10" s="57">
        <v>12</v>
      </c>
      <c r="O10" s="17" t="s">
        <v>1685</v>
      </c>
      <c r="P10" s="17" t="s">
        <v>1685</v>
      </c>
      <c r="Q10" s="40">
        <v>2407</v>
      </c>
      <c r="R10" s="41">
        <v>31896</v>
      </c>
      <c r="S10" s="58">
        <f t="shared" si="0"/>
        <v>13.251350228500208</v>
      </c>
      <c r="T10" s="12" t="s">
        <v>1715</v>
      </c>
      <c r="U10" s="18" t="s">
        <v>1</v>
      </c>
      <c r="V10" s="18" t="e">
        <f>#REF!*2</f>
        <v>#REF!</v>
      </c>
      <c r="W10" s="19" t="s">
        <v>1685</v>
      </c>
    </row>
    <row r="11" spans="1:23" s="59" customFormat="1" ht="31.5" x14ac:dyDescent="0.25">
      <c r="A11" s="12" t="s">
        <v>1719</v>
      </c>
      <c r="B11" s="12" t="s">
        <v>1718</v>
      </c>
      <c r="C11" s="13" t="s">
        <v>1681</v>
      </c>
      <c r="D11" s="12" t="s">
        <v>1037</v>
      </c>
      <c r="E11" s="14" t="s">
        <v>1709</v>
      </c>
      <c r="F11" s="14" t="s">
        <v>1702</v>
      </c>
      <c r="G11" s="15">
        <v>5</v>
      </c>
      <c r="H11" s="15">
        <v>10</v>
      </c>
      <c r="I11" s="16" t="s">
        <v>1696</v>
      </c>
      <c r="J11" s="17">
        <v>16</v>
      </c>
      <c r="K11" s="17">
        <v>8</v>
      </c>
      <c r="L11" s="57">
        <v>7</v>
      </c>
      <c r="M11" s="53" t="s">
        <v>3420</v>
      </c>
      <c r="N11" s="57">
        <v>12</v>
      </c>
      <c r="O11" s="17" t="s">
        <v>1697</v>
      </c>
      <c r="P11" s="17" t="s">
        <v>1697</v>
      </c>
      <c r="Q11" s="40">
        <v>4554</v>
      </c>
      <c r="R11" s="41">
        <v>58527</v>
      </c>
      <c r="S11" s="58">
        <f t="shared" si="0"/>
        <v>12.851778656126482</v>
      </c>
      <c r="T11" s="12" t="s">
        <v>1717</v>
      </c>
      <c r="U11" s="18" t="s">
        <v>0</v>
      </c>
      <c r="V11" s="18" t="e">
        <f>#REF!*3</f>
        <v>#REF!</v>
      </c>
      <c r="W11" s="19" t="s">
        <v>1685</v>
      </c>
    </row>
    <row r="12" spans="1:23" s="59" customFormat="1" ht="31.5" x14ac:dyDescent="0.25">
      <c r="A12" s="12" t="s">
        <v>1722</v>
      </c>
      <c r="B12" s="12" t="s">
        <v>1721</v>
      </c>
      <c r="C12" s="13" t="s">
        <v>1681</v>
      </c>
      <c r="D12" s="12" t="s">
        <v>941</v>
      </c>
      <c r="E12" s="14" t="s">
        <v>1723</v>
      </c>
      <c r="F12" s="14" t="s">
        <v>1724</v>
      </c>
      <c r="G12" s="15">
        <v>5</v>
      </c>
      <c r="H12" s="15">
        <v>10</v>
      </c>
      <c r="I12" s="16" t="s">
        <v>1696</v>
      </c>
      <c r="J12" s="17">
        <v>16</v>
      </c>
      <c r="K12" s="17">
        <v>8</v>
      </c>
      <c r="L12" s="57">
        <v>7</v>
      </c>
      <c r="M12" s="53" t="s">
        <v>3420</v>
      </c>
      <c r="N12" s="57">
        <v>12</v>
      </c>
      <c r="O12" s="17" t="s">
        <v>1697</v>
      </c>
      <c r="P12" s="17" t="s">
        <v>1685</v>
      </c>
      <c r="Q12" s="40">
        <v>851</v>
      </c>
      <c r="R12" s="41">
        <v>35130</v>
      </c>
      <c r="S12" s="58">
        <f t="shared" si="0"/>
        <v>41.28084606345476</v>
      </c>
      <c r="T12" s="12" t="s">
        <v>1720</v>
      </c>
      <c r="U12" s="18" t="s">
        <v>0</v>
      </c>
      <c r="V12" s="18" t="e">
        <f>#REF!*3</f>
        <v>#REF!</v>
      </c>
      <c r="W12" s="19" t="s">
        <v>1697</v>
      </c>
    </row>
    <row r="13" spans="1:23" s="59" customFormat="1" ht="31.5" x14ac:dyDescent="0.25">
      <c r="A13" s="12" t="s">
        <v>1726</v>
      </c>
      <c r="B13" s="12" t="s">
        <v>1721</v>
      </c>
      <c r="C13" s="13" t="s">
        <v>1681</v>
      </c>
      <c r="D13" s="12" t="s">
        <v>941</v>
      </c>
      <c r="E13" s="14" t="s">
        <v>1723</v>
      </c>
      <c r="F13" s="14" t="s">
        <v>1724</v>
      </c>
      <c r="G13" s="15">
        <v>5</v>
      </c>
      <c r="H13" s="15">
        <v>10</v>
      </c>
      <c r="I13" s="16" t="s">
        <v>1705</v>
      </c>
      <c r="J13" s="17">
        <v>12</v>
      </c>
      <c r="K13" s="17">
        <v>0</v>
      </c>
      <c r="L13" s="57"/>
      <c r="M13" s="53" t="s">
        <v>3421</v>
      </c>
      <c r="N13" s="57"/>
      <c r="O13" s="17" t="s">
        <v>1685</v>
      </c>
      <c r="P13" s="17" t="s">
        <v>1685</v>
      </c>
      <c r="Q13" s="40">
        <v>150</v>
      </c>
      <c r="R13" s="41">
        <v>6000</v>
      </c>
      <c r="S13" s="58">
        <f t="shared" si="0"/>
        <v>40</v>
      </c>
      <c r="T13" s="12" t="s">
        <v>1725</v>
      </c>
      <c r="U13" s="18" t="s">
        <v>1</v>
      </c>
      <c r="V13" s="18" t="e">
        <f>#REF!*2</f>
        <v>#REF!</v>
      </c>
      <c r="W13" s="19" t="s">
        <v>1697</v>
      </c>
    </row>
    <row r="14" spans="1:23" s="59" customFormat="1" ht="31.5" x14ac:dyDescent="0.25">
      <c r="A14" s="12" t="s">
        <v>1729</v>
      </c>
      <c r="B14" s="12" t="s">
        <v>1728</v>
      </c>
      <c r="C14" s="13" t="s">
        <v>1681</v>
      </c>
      <c r="D14" s="12" t="s">
        <v>1157</v>
      </c>
      <c r="E14" s="14" t="s">
        <v>1730</v>
      </c>
      <c r="F14" s="14" t="s">
        <v>1731</v>
      </c>
      <c r="G14" s="15">
        <v>5</v>
      </c>
      <c r="H14" s="15">
        <v>10</v>
      </c>
      <c r="I14" s="16" t="s">
        <v>1696</v>
      </c>
      <c r="J14" s="17">
        <v>16</v>
      </c>
      <c r="K14" s="17">
        <v>8</v>
      </c>
      <c r="L14" s="57">
        <v>7</v>
      </c>
      <c r="M14" s="53" t="s">
        <v>3420</v>
      </c>
      <c r="N14" s="57">
        <v>12</v>
      </c>
      <c r="O14" s="17" t="s">
        <v>1697</v>
      </c>
      <c r="P14" s="17" t="s">
        <v>1685</v>
      </c>
      <c r="Q14" s="40">
        <v>1766</v>
      </c>
      <c r="R14" s="41">
        <v>62659</v>
      </c>
      <c r="S14" s="58">
        <f t="shared" si="0"/>
        <v>35.480747451868631</v>
      </c>
      <c r="T14" s="12" t="s">
        <v>1727</v>
      </c>
      <c r="U14" s="18" t="s">
        <v>0</v>
      </c>
      <c r="V14" s="18" t="e">
        <f>#REF!*3</f>
        <v>#REF!</v>
      </c>
      <c r="W14" s="19" t="s">
        <v>1685</v>
      </c>
    </row>
    <row r="15" spans="1:23" s="59" customFormat="1" ht="31.5" x14ac:dyDescent="0.25">
      <c r="A15" s="12" t="s">
        <v>1733</v>
      </c>
      <c r="B15" s="12" t="s">
        <v>1728</v>
      </c>
      <c r="C15" s="13" t="s">
        <v>1681</v>
      </c>
      <c r="D15" s="12" t="s">
        <v>1157</v>
      </c>
      <c r="E15" s="14" t="s">
        <v>1730</v>
      </c>
      <c r="F15" s="14" t="s">
        <v>1731</v>
      </c>
      <c r="G15" s="15">
        <v>5</v>
      </c>
      <c r="H15" s="15">
        <v>10</v>
      </c>
      <c r="I15" s="16" t="s">
        <v>1705</v>
      </c>
      <c r="J15" s="17">
        <v>12</v>
      </c>
      <c r="K15" s="17">
        <v>0</v>
      </c>
      <c r="L15" s="57"/>
      <c r="M15" s="53" t="s">
        <v>3421</v>
      </c>
      <c r="N15" s="57"/>
      <c r="O15" s="17" t="s">
        <v>1685</v>
      </c>
      <c r="P15" s="17" t="s">
        <v>1685</v>
      </c>
      <c r="Q15" s="40">
        <v>203</v>
      </c>
      <c r="R15" s="41">
        <v>7310</v>
      </c>
      <c r="S15" s="58">
        <f t="shared" si="0"/>
        <v>36.009852216748769</v>
      </c>
      <c r="T15" s="12" t="s">
        <v>1732</v>
      </c>
      <c r="U15" s="18" t="s">
        <v>1</v>
      </c>
      <c r="V15" s="18" t="e">
        <f>#REF!*2</f>
        <v>#REF!</v>
      </c>
      <c r="W15" s="19" t="s">
        <v>1685</v>
      </c>
    </row>
    <row r="16" spans="1:23" s="59" customFormat="1" ht="78.75" x14ac:dyDescent="0.25">
      <c r="A16" s="12" t="s">
        <v>1736</v>
      </c>
      <c r="B16" s="12" t="s">
        <v>1735</v>
      </c>
      <c r="C16" s="13" t="s">
        <v>1681</v>
      </c>
      <c r="D16" s="12" t="s">
        <v>939</v>
      </c>
      <c r="E16" s="14" t="s">
        <v>1737</v>
      </c>
      <c r="F16" s="14" t="s">
        <v>1738</v>
      </c>
      <c r="G16" s="15">
        <v>3</v>
      </c>
      <c r="H16" s="15">
        <v>6</v>
      </c>
      <c r="I16" s="16" t="s">
        <v>1684</v>
      </c>
      <c r="J16" s="17">
        <v>16</v>
      </c>
      <c r="K16" s="17">
        <v>8</v>
      </c>
      <c r="L16" s="57">
        <v>7</v>
      </c>
      <c r="M16" s="53" t="s">
        <v>3419</v>
      </c>
      <c r="N16" s="57">
        <v>12</v>
      </c>
      <c r="O16" s="17" t="s">
        <v>1697</v>
      </c>
      <c r="P16" s="17" t="s">
        <v>1685</v>
      </c>
      <c r="Q16" s="40">
        <v>2632</v>
      </c>
      <c r="R16" s="41">
        <v>82445</v>
      </c>
      <c r="S16" s="58">
        <f t="shared" si="0"/>
        <v>31.324088145896656</v>
      </c>
      <c r="T16" s="12" t="s">
        <v>1734</v>
      </c>
      <c r="U16" s="18" t="s">
        <v>0</v>
      </c>
      <c r="V16" s="18">
        <f>(5840*2)+ (2920*3)</f>
        <v>20440</v>
      </c>
      <c r="W16" s="19" t="s">
        <v>1685</v>
      </c>
    </row>
    <row r="17" spans="1:23" s="59" customFormat="1" ht="31.5" x14ac:dyDescent="0.25">
      <c r="A17" s="12" t="s">
        <v>1740</v>
      </c>
      <c r="B17" s="12" t="s">
        <v>1735</v>
      </c>
      <c r="C17" s="13" t="s">
        <v>1681</v>
      </c>
      <c r="D17" s="12" t="s">
        <v>939</v>
      </c>
      <c r="E17" s="14" t="s">
        <v>1737</v>
      </c>
      <c r="F17" s="14" t="s">
        <v>1738</v>
      </c>
      <c r="G17" s="15">
        <v>3</v>
      </c>
      <c r="H17" s="15">
        <v>6</v>
      </c>
      <c r="I17" s="16" t="s">
        <v>1705</v>
      </c>
      <c r="J17" s="17">
        <v>12</v>
      </c>
      <c r="K17" s="17">
        <v>0</v>
      </c>
      <c r="L17" s="57">
        <v>7</v>
      </c>
      <c r="M17" s="53" t="s">
        <v>3421</v>
      </c>
      <c r="N17" s="57">
        <v>12</v>
      </c>
      <c r="O17" s="17" t="s">
        <v>1685</v>
      </c>
      <c r="P17" s="17" t="s">
        <v>1685</v>
      </c>
      <c r="Q17" s="40">
        <v>1439</v>
      </c>
      <c r="R17" s="41">
        <v>40199</v>
      </c>
      <c r="S17" s="58">
        <f t="shared" si="0"/>
        <v>27.935371785962474</v>
      </c>
      <c r="T17" s="12" t="s">
        <v>1739</v>
      </c>
      <c r="U17" s="18" t="s">
        <v>1</v>
      </c>
      <c r="V17" s="18" t="e">
        <f>#REF!*2</f>
        <v>#REF!</v>
      </c>
      <c r="W17" s="19" t="s">
        <v>1685</v>
      </c>
    </row>
    <row r="18" spans="1:23" s="59" customFormat="1" ht="78.75" x14ac:dyDescent="0.25">
      <c r="A18" s="12" t="s">
        <v>1743</v>
      </c>
      <c r="B18" s="12" t="s">
        <v>1742</v>
      </c>
      <c r="C18" s="13" t="s">
        <v>1681</v>
      </c>
      <c r="D18" s="12" t="s">
        <v>937</v>
      </c>
      <c r="E18" s="14" t="s">
        <v>1744</v>
      </c>
      <c r="F18" s="14" t="s">
        <v>1745</v>
      </c>
      <c r="G18" s="15">
        <v>3</v>
      </c>
      <c r="H18" s="15">
        <v>6</v>
      </c>
      <c r="I18" s="16" t="s">
        <v>1684</v>
      </c>
      <c r="J18" s="17">
        <v>16</v>
      </c>
      <c r="K18" s="17">
        <v>8</v>
      </c>
      <c r="L18" s="57">
        <v>7</v>
      </c>
      <c r="M18" s="53" t="s">
        <v>3419</v>
      </c>
      <c r="N18" s="57">
        <v>12</v>
      </c>
      <c r="O18" s="17" t="s">
        <v>1697</v>
      </c>
      <c r="P18" s="17" t="s">
        <v>1685</v>
      </c>
      <c r="Q18" s="40">
        <v>1877</v>
      </c>
      <c r="R18" s="41">
        <v>54980</v>
      </c>
      <c r="S18" s="58">
        <f t="shared" si="0"/>
        <v>29.291422482685135</v>
      </c>
      <c r="T18" s="12" t="s">
        <v>1741</v>
      </c>
      <c r="U18" s="18" t="s">
        <v>0</v>
      </c>
      <c r="V18" s="18">
        <f>(5840*2)+ (2920*3)</f>
        <v>20440</v>
      </c>
      <c r="W18" s="19" t="s">
        <v>1685</v>
      </c>
    </row>
    <row r="19" spans="1:23" s="59" customFormat="1" ht="78.75" x14ac:dyDescent="0.25">
      <c r="A19" s="12" t="s">
        <v>1748</v>
      </c>
      <c r="B19" s="12" t="s">
        <v>1747</v>
      </c>
      <c r="C19" s="13" t="s">
        <v>1681</v>
      </c>
      <c r="D19" s="12" t="s">
        <v>937</v>
      </c>
      <c r="E19" s="14" t="s">
        <v>1749</v>
      </c>
      <c r="F19" s="14" t="s">
        <v>1750</v>
      </c>
      <c r="G19" s="15">
        <v>5</v>
      </c>
      <c r="H19" s="15">
        <v>10</v>
      </c>
      <c r="I19" s="16" t="s">
        <v>1684</v>
      </c>
      <c r="J19" s="17">
        <v>16</v>
      </c>
      <c r="K19" s="17">
        <v>8</v>
      </c>
      <c r="L19" s="57">
        <v>7</v>
      </c>
      <c r="M19" s="53" t="s">
        <v>3419</v>
      </c>
      <c r="N19" s="57">
        <v>12</v>
      </c>
      <c r="O19" s="17" t="s">
        <v>1697</v>
      </c>
      <c r="P19" s="17" t="s">
        <v>1685</v>
      </c>
      <c r="Q19" s="40">
        <v>2577</v>
      </c>
      <c r="R19" s="41">
        <v>75223</v>
      </c>
      <c r="S19" s="58">
        <f t="shared" si="0"/>
        <v>29.190143577803649</v>
      </c>
      <c r="T19" s="12" t="s">
        <v>1746</v>
      </c>
      <c r="U19" s="18" t="s">
        <v>0</v>
      </c>
      <c r="V19" s="18">
        <f>(5840*2)+ (2920*3)</f>
        <v>20440</v>
      </c>
      <c r="W19" s="19" t="s">
        <v>1685</v>
      </c>
    </row>
    <row r="20" spans="1:23" s="59" customFormat="1" ht="31.5" x14ac:dyDescent="0.25">
      <c r="A20" s="12" t="s">
        <v>1752</v>
      </c>
      <c r="B20" s="12" t="s">
        <v>1747</v>
      </c>
      <c r="C20" s="13" t="s">
        <v>1681</v>
      </c>
      <c r="D20" s="12" t="s">
        <v>937</v>
      </c>
      <c r="E20" s="14" t="s">
        <v>1749</v>
      </c>
      <c r="F20" s="14" t="s">
        <v>1750</v>
      </c>
      <c r="G20" s="15">
        <v>5</v>
      </c>
      <c r="H20" s="15">
        <v>10</v>
      </c>
      <c r="I20" s="16" t="s">
        <v>1705</v>
      </c>
      <c r="J20" s="17">
        <v>12</v>
      </c>
      <c r="K20" s="17">
        <v>0</v>
      </c>
      <c r="L20" s="57">
        <v>7</v>
      </c>
      <c r="M20" s="53" t="s">
        <v>3421</v>
      </c>
      <c r="N20" s="57">
        <v>12</v>
      </c>
      <c r="O20" s="17" t="s">
        <v>1685</v>
      </c>
      <c r="P20" s="17" t="s">
        <v>1685</v>
      </c>
      <c r="Q20" s="40">
        <v>1439</v>
      </c>
      <c r="R20" s="41">
        <v>40199</v>
      </c>
      <c r="S20" s="58">
        <f t="shared" si="0"/>
        <v>27.935371785962474</v>
      </c>
      <c r="T20" s="12" t="s">
        <v>1751</v>
      </c>
      <c r="U20" s="18" t="s">
        <v>1</v>
      </c>
      <c r="V20" s="18" t="e">
        <f>#REF!*2</f>
        <v>#REF!</v>
      </c>
      <c r="W20" s="19" t="s">
        <v>1685</v>
      </c>
    </row>
    <row r="21" spans="1:23" s="59" customFormat="1" ht="78.75" x14ac:dyDescent="0.25">
      <c r="A21" s="12" t="s">
        <v>1755</v>
      </c>
      <c r="B21" s="12" t="s">
        <v>1754</v>
      </c>
      <c r="C21" s="13" t="s">
        <v>1681</v>
      </c>
      <c r="D21" s="12" t="s">
        <v>845</v>
      </c>
      <c r="E21" s="14" t="s">
        <v>1756</v>
      </c>
      <c r="F21" s="14" t="s">
        <v>1757</v>
      </c>
      <c r="G21" s="15">
        <v>5</v>
      </c>
      <c r="H21" s="15">
        <v>10</v>
      </c>
      <c r="I21" s="16" t="s">
        <v>1684</v>
      </c>
      <c r="J21" s="17">
        <v>16</v>
      </c>
      <c r="K21" s="17">
        <v>8</v>
      </c>
      <c r="L21" s="57">
        <v>7</v>
      </c>
      <c r="M21" s="53" t="s">
        <v>3419</v>
      </c>
      <c r="N21" s="57">
        <v>12</v>
      </c>
      <c r="O21" s="17" t="s">
        <v>1697</v>
      </c>
      <c r="P21" s="17" t="s">
        <v>1685</v>
      </c>
      <c r="Q21" s="40">
        <v>2908</v>
      </c>
      <c r="R21" s="41">
        <v>70426</v>
      </c>
      <c r="S21" s="58">
        <f t="shared" si="0"/>
        <v>24.218019257221457</v>
      </c>
      <c r="T21" s="12" t="s">
        <v>1753</v>
      </c>
      <c r="U21" s="18" t="s">
        <v>0</v>
      </c>
      <c r="V21" s="18">
        <f>(5840*2)+ (2920*3)</f>
        <v>20440</v>
      </c>
      <c r="W21" s="19" t="s">
        <v>1685</v>
      </c>
    </row>
    <row r="22" spans="1:23" s="59" customFormat="1" ht="31.5" x14ac:dyDescent="0.25">
      <c r="A22" s="12" t="s">
        <v>1759</v>
      </c>
      <c r="B22" s="12" t="s">
        <v>1754</v>
      </c>
      <c r="C22" s="13" t="s">
        <v>1681</v>
      </c>
      <c r="D22" s="12" t="s">
        <v>845</v>
      </c>
      <c r="E22" s="14" t="s">
        <v>1756</v>
      </c>
      <c r="F22" s="14" t="s">
        <v>1757</v>
      </c>
      <c r="G22" s="15">
        <v>5</v>
      </c>
      <c r="H22" s="15">
        <v>10</v>
      </c>
      <c r="I22" s="16" t="s">
        <v>1705</v>
      </c>
      <c r="J22" s="17">
        <v>12</v>
      </c>
      <c r="K22" s="17">
        <v>0</v>
      </c>
      <c r="L22" s="57">
        <v>7</v>
      </c>
      <c r="M22" s="53" t="s">
        <v>3421</v>
      </c>
      <c r="N22" s="57">
        <v>12</v>
      </c>
      <c r="O22" s="17" t="s">
        <v>1685</v>
      </c>
      <c r="P22" s="17" t="s">
        <v>1685</v>
      </c>
      <c r="Q22" s="40">
        <v>1454</v>
      </c>
      <c r="R22" s="41">
        <v>35213</v>
      </c>
      <c r="S22" s="58">
        <f t="shared" si="0"/>
        <v>24.218019257221457</v>
      </c>
      <c r="T22" s="12" t="s">
        <v>1758</v>
      </c>
      <c r="U22" s="18" t="s">
        <v>1</v>
      </c>
      <c r="V22" s="18" t="e">
        <f>#REF!*2</f>
        <v>#REF!</v>
      </c>
      <c r="W22" s="19" t="s">
        <v>1685</v>
      </c>
    </row>
    <row r="23" spans="1:23" s="59" customFormat="1" ht="78.75" x14ac:dyDescent="0.25">
      <c r="A23" s="12" t="s">
        <v>1762</v>
      </c>
      <c r="B23" s="12" t="s">
        <v>1761</v>
      </c>
      <c r="C23" s="13" t="s">
        <v>1681</v>
      </c>
      <c r="D23" s="12" t="s">
        <v>111</v>
      </c>
      <c r="E23" s="14" t="s">
        <v>1763</v>
      </c>
      <c r="F23" s="14" t="s">
        <v>1764</v>
      </c>
      <c r="G23" s="15">
        <v>4</v>
      </c>
      <c r="H23" s="15">
        <v>8</v>
      </c>
      <c r="I23" s="16" t="s">
        <v>1684</v>
      </c>
      <c r="J23" s="17">
        <v>16</v>
      </c>
      <c r="K23" s="17">
        <v>8</v>
      </c>
      <c r="L23" s="57">
        <v>7</v>
      </c>
      <c r="M23" s="53" t="s">
        <v>3419</v>
      </c>
      <c r="N23" s="57">
        <v>12</v>
      </c>
      <c r="O23" s="17" t="s">
        <v>1697</v>
      </c>
      <c r="P23" s="17" t="s">
        <v>1685</v>
      </c>
      <c r="Q23" s="40">
        <v>3761</v>
      </c>
      <c r="R23" s="41">
        <v>65392</v>
      </c>
      <c r="S23" s="58">
        <f t="shared" si="0"/>
        <v>17.386865195426747</v>
      </c>
      <c r="T23" s="12" t="s">
        <v>1760</v>
      </c>
      <c r="U23" s="18" t="s">
        <v>0</v>
      </c>
      <c r="V23" s="18">
        <f>(5840*2)+ (2920*3)</f>
        <v>20440</v>
      </c>
      <c r="W23" s="19" t="s">
        <v>1685</v>
      </c>
    </row>
    <row r="24" spans="1:23" s="59" customFormat="1" ht="38.25" x14ac:dyDescent="0.25">
      <c r="A24" s="12" t="s">
        <v>1766</v>
      </c>
      <c r="B24" s="12" t="s">
        <v>1761</v>
      </c>
      <c r="C24" s="13" t="s">
        <v>1681</v>
      </c>
      <c r="D24" s="12" t="s">
        <v>111</v>
      </c>
      <c r="E24" s="14" t="s">
        <v>1763</v>
      </c>
      <c r="F24" s="14" t="s">
        <v>1764</v>
      </c>
      <c r="G24" s="15">
        <v>4</v>
      </c>
      <c r="H24" s="15">
        <v>8</v>
      </c>
      <c r="I24" s="16" t="s">
        <v>1705</v>
      </c>
      <c r="J24" s="17">
        <v>12</v>
      </c>
      <c r="K24" s="17">
        <v>0</v>
      </c>
      <c r="L24" s="57">
        <v>7</v>
      </c>
      <c r="M24" s="53" t="s">
        <v>3421</v>
      </c>
      <c r="N24" s="57">
        <v>12</v>
      </c>
      <c r="O24" s="17" t="s">
        <v>1685</v>
      </c>
      <c r="P24" s="17" t="s">
        <v>1685</v>
      </c>
      <c r="Q24" s="40">
        <v>1812</v>
      </c>
      <c r="R24" s="41">
        <v>33791</v>
      </c>
      <c r="S24" s="58">
        <f t="shared" si="0"/>
        <v>18.648454746136867</v>
      </c>
      <c r="T24" s="12" t="s">
        <v>1765</v>
      </c>
      <c r="U24" s="18" t="s">
        <v>1</v>
      </c>
      <c r="V24" s="18" t="e">
        <f>#REF!*2</f>
        <v>#REF!</v>
      </c>
      <c r="W24" s="19" t="s">
        <v>1685</v>
      </c>
    </row>
    <row r="25" spans="1:23" s="59" customFormat="1" ht="51" x14ac:dyDescent="0.25">
      <c r="A25" s="12" t="s">
        <v>1769</v>
      </c>
      <c r="B25" s="12" t="s">
        <v>1768</v>
      </c>
      <c r="C25" s="13" t="s">
        <v>1681</v>
      </c>
      <c r="D25" s="12" t="s">
        <v>111</v>
      </c>
      <c r="E25" s="14" t="s">
        <v>1770</v>
      </c>
      <c r="F25" s="14" t="s">
        <v>1771</v>
      </c>
      <c r="G25" s="15">
        <v>4</v>
      </c>
      <c r="H25" s="15">
        <v>8</v>
      </c>
      <c r="I25" s="16" t="s">
        <v>1705</v>
      </c>
      <c r="J25" s="17">
        <v>12</v>
      </c>
      <c r="K25" s="17">
        <v>0</v>
      </c>
      <c r="L25" s="57">
        <v>7</v>
      </c>
      <c r="M25" s="53" t="s">
        <v>3421</v>
      </c>
      <c r="N25" s="57">
        <v>12</v>
      </c>
      <c r="O25" s="17" t="s">
        <v>1685</v>
      </c>
      <c r="P25" s="17" t="s">
        <v>1685</v>
      </c>
      <c r="Q25" s="40">
        <v>1812</v>
      </c>
      <c r="R25" s="41">
        <v>33791</v>
      </c>
      <c r="S25" s="58">
        <f t="shared" si="0"/>
        <v>18.648454746136867</v>
      </c>
      <c r="T25" s="12" t="s">
        <v>1767</v>
      </c>
      <c r="U25" s="18" t="s">
        <v>1</v>
      </c>
      <c r="V25" s="18" t="e">
        <f>#REF!*2</f>
        <v>#REF!</v>
      </c>
      <c r="W25" s="19" t="s">
        <v>1685</v>
      </c>
    </row>
    <row r="26" spans="1:23" s="59" customFormat="1" ht="78.75" x14ac:dyDescent="0.25">
      <c r="A26" s="12" t="s">
        <v>1774</v>
      </c>
      <c r="B26" s="12" t="s">
        <v>1773</v>
      </c>
      <c r="C26" s="13" t="s">
        <v>1681</v>
      </c>
      <c r="D26" s="12" t="s">
        <v>952</v>
      </c>
      <c r="E26" s="14" t="s">
        <v>1775</v>
      </c>
      <c r="F26" s="14" t="s">
        <v>1776</v>
      </c>
      <c r="G26" s="15">
        <v>4</v>
      </c>
      <c r="H26" s="15">
        <v>8</v>
      </c>
      <c r="I26" s="16" t="s">
        <v>1684</v>
      </c>
      <c r="J26" s="17">
        <v>16</v>
      </c>
      <c r="K26" s="17">
        <v>8</v>
      </c>
      <c r="L26" s="57">
        <v>7</v>
      </c>
      <c r="M26" s="53" t="s">
        <v>3419</v>
      </c>
      <c r="N26" s="57">
        <v>12</v>
      </c>
      <c r="O26" s="17" t="s">
        <v>1697</v>
      </c>
      <c r="P26" s="17" t="s">
        <v>1685</v>
      </c>
      <c r="Q26" s="40">
        <v>2501</v>
      </c>
      <c r="R26" s="41">
        <v>72459</v>
      </c>
      <c r="S26" s="58">
        <f t="shared" si="0"/>
        <v>28.972011195521791</v>
      </c>
      <c r="T26" s="12" t="s">
        <v>1772</v>
      </c>
      <c r="U26" s="18" t="s">
        <v>0</v>
      </c>
      <c r="V26" s="18">
        <f>(5840*2)+(2920*3)</f>
        <v>20440</v>
      </c>
      <c r="W26" s="19" t="s">
        <v>1685</v>
      </c>
    </row>
    <row r="27" spans="1:23" s="59" customFormat="1" ht="78.75" x14ac:dyDescent="0.25">
      <c r="A27" s="12" t="s">
        <v>1779</v>
      </c>
      <c r="B27" s="12" t="s">
        <v>1778</v>
      </c>
      <c r="C27" s="13" t="s">
        <v>1681</v>
      </c>
      <c r="D27" s="12" t="s">
        <v>1032</v>
      </c>
      <c r="E27" s="14" t="s">
        <v>1780</v>
      </c>
      <c r="F27" s="14" t="s">
        <v>1781</v>
      </c>
      <c r="G27" s="15">
        <v>3</v>
      </c>
      <c r="H27" s="15">
        <v>6</v>
      </c>
      <c r="I27" s="16" t="s">
        <v>1684</v>
      </c>
      <c r="J27" s="17">
        <v>16</v>
      </c>
      <c r="K27" s="17">
        <v>8</v>
      </c>
      <c r="L27" s="57">
        <v>7</v>
      </c>
      <c r="M27" s="53" t="s">
        <v>3419</v>
      </c>
      <c r="N27" s="57">
        <v>12</v>
      </c>
      <c r="O27" s="17" t="s">
        <v>1697</v>
      </c>
      <c r="P27" s="17" t="s">
        <v>1685</v>
      </c>
      <c r="Q27" s="40">
        <v>2104</v>
      </c>
      <c r="R27" s="41">
        <v>77520</v>
      </c>
      <c r="S27" s="58">
        <f t="shared" si="0"/>
        <v>36.844106463878326</v>
      </c>
      <c r="T27" s="12" t="s">
        <v>1777</v>
      </c>
      <c r="U27" s="18" t="s">
        <v>0</v>
      </c>
      <c r="V27" s="18">
        <f>(5840*2)+(2920*3)</f>
        <v>20440</v>
      </c>
      <c r="W27" s="19" t="s">
        <v>1685</v>
      </c>
    </row>
    <row r="28" spans="1:23" s="59" customFormat="1" ht="78.75" x14ac:dyDescent="0.25">
      <c r="A28" s="12" t="s">
        <v>1784</v>
      </c>
      <c r="B28" s="12" t="s">
        <v>1783</v>
      </c>
      <c r="C28" s="13" t="s">
        <v>1681</v>
      </c>
      <c r="D28" s="12" t="s">
        <v>1271</v>
      </c>
      <c r="E28" s="14" t="s">
        <v>1785</v>
      </c>
      <c r="F28" s="14" t="s">
        <v>1786</v>
      </c>
      <c r="G28" s="15">
        <v>5</v>
      </c>
      <c r="H28" s="15">
        <v>10</v>
      </c>
      <c r="I28" s="16" t="s">
        <v>1684</v>
      </c>
      <c r="J28" s="17">
        <v>16</v>
      </c>
      <c r="K28" s="17">
        <v>8</v>
      </c>
      <c r="L28" s="57">
        <v>7</v>
      </c>
      <c r="M28" s="53" t="s">
        <v>3419</v>
      </c>
      <c r="N28" s="57">
        <v>12</v>
      </c>
      <c r="O28" s="17" t="s">
        <v>1697</v>
      </c>
      <c r="P28" s="17" t="s">
        <v>1685</v>
      </c>
      <c r="Q28" s="40">
        <v>1886</v>
      </c>
      <c r="R28" s="41">
        <v>57784</v>
      </c>
      <c r="S28" s="58">
        <f t="shared" si="0"/>
        <v>30.638388123011666</v>
      </c>
      <c r="T28" s="12" t="s">
        <v>1782</v>
      </c>
      <c r="U28" s="18" t="s">
        <v>0</v>
      </c>
      <c r="V28" s="18">
        <f>(5840*2)+(2920*3)</f>
        <v>20440</v>
      </c>
      <c r="W28" s="19" t="s">
        <v>1697</v>
      </c>
    </row>
    <row r="29" spans="1:23" s="59" customFormat="1" ht="31.5" x14ac:dyDescent="0.25">
      <c r="A29" s="12" t="s">
        <v>1788</v>
      </c>
      <c r="B29" s="12" t="s">
        <v>1783</v>
      </c>
      <c r="C29" s="13" t="s">
        <v>1681</v>
      </c>
      <c r="D29" s="12" t="s">
        <v>1271</v>
      </c>
      <c r="E29" s="14" t="s">
        <v>1785</v>
      </c>
      <c r="F29" s="14" t="s">
        <v>1786</v>
      </c>
      <c r="G29" s="15">
        <v>5</v>
      </c>
      <c r="H29" s="15">
        <v>10</v>
      </c>
      <c r="I29" s="16" t="s">
        <v>1705</v>
      </c>
      <c r="J29" s="17">
        <v>12</v>
      </c>
      <c r="K29" s="17">
        <v>0</v>
      </c>
      <c r="L29" s="57"/>
      <c r="M29" s="53" t="s">
        <v>3421</v>
      </c>
      <c r="N29" s="57"/>
      <c r="O29" s="17" t="s">
        <v>1685</v>
      </c>
      <c r="P29" s="17" t="s">
        <v>1685</v>
      </c>
      <c r="Q29" s="40">
        <v>250</v>
      </c>
      <c r="R29" s="41">
        <v>12500</v>
      </c>
      <c r="S29" s="58">
        <f t="shared" si="0"/>
        <v>50</v>
      </c>
      <c r="T29" s="12" t="s">
        <v>1787</v>
      </c>
      <c r="U29" s="18" t="s">
        <v>1</v>
      </c>
      <c r="V29" s="18" t="e">
        <f>#REF!*2</f>
        <v>#REF!</v>
      </c>
      <c r="W29" s="19" t="s">
        <v>1697</v>
      </c>
    </row>
    <row r="30" spans="1:23" s="59" customFormat="1" ht="31.5" x14ac:dyDescent="0.25">
      <c r="A30" s="12" t="s">
        <v>1791</v>
      </c>
      <c r="B30" s="12" t="s">
        <v>1790</v>
      </c>
      <c r="C30" s="13" t="s">
        <v>1681</v>
      </c>
      <c r="D30" s="12" t="s">
        <v>1271</v>
      </c>
      <c r="E30" s="14" t="s">
        <v>1792</v>
      </c>
      <c r="F30" s="14" t="s">
        <v>1793</v>
      </c>
      <c r="G30" s="15">
        <v>5</v>
      </c>
      <c r="H30" s="15">
        <v>10</v>
      </c>
      <c r="I30" s="16" t="s">
        <v>1705</v>
      </c>
      <c r="J30" s="17">
        <v>12</v>
      </c>
      <c r="K30" s="17">
        <v>0</v>
      </c>
      <c r="L30" s="57">
        <v>7</v>
      </c>
      <c r="M30" s="53" t="s">
        <v>3421</v>
      </c>
      <c r="N30" s="57">
        <v>12</v>
      </c>
      <c r="O30" s="17" t="s">
        <v>1685</v>
      </c>
      <c r="P30" s="17" t="s">
        <v>1685</v>
      </c>
      <c r="Q30" s="40">
        <v>879</v>
      </c>
      <c r="R30" s="41">
        <v>32751</v>
      </c>
      <c r="S30" s="58">
        <f t="shared" si="0"/>
        <v>37.25938566552901</v>
      </c>
      <c r="T30" s="12" t="s">
        <v>1789</v>
      </c>
      <c r="U30" s="18" t="s">
        <v>1</v>
      </c>
      <c r="V30" s="18" t="e">
        <f>#REF!*2</f>
        <v>#REF!</v>
      </c>
      <c r="W30" s="19" t="s">
        <v>1697</v>
      </c>
    </row>
    <row r="31" spans="1:23" s="59" customFormat="1" ht="78.75" x14ac:dyDescent="0.25">
      <c r="A31" s="12" t="s">
        <v>1796</v>
      </c>
      <c r="B31" s="12" t="s">
        <v>1795</v>
      </c>
      <c r="C31" s="13" t="s">
        <v>1681</v>
      </c>
      <c r="D31" s="12" t="s">
        <v>933</v>
      </c>
      <c r="E31" s="14" t="s">
        <v>1797</v>
      </c>
      <c r="F31" s="14" t="s">
        <v>1798</v>
      </c>
      <c r="G31" s="15">
        <v>3</v>
      </c>
      <c r="H31" s="15">
        <v>6</v>
      </c>
      <c r="I31" s="16" t="s">
        <v>1684</v>
      </c>
      <c r="J31" s="17">
        <v>16</v>
      </c>
      <c r="K31" s="17">
        <v>8</v>
      </c>
      <c r="L31" s="57">
        <v>7</v>
      </c>
      <c r="M31" s="53" t="s">
        <v>3419</v>
      </c>
      <c r="N31" s="57">
        <v>12</v>
      </c>
      <c r="O31" s="17" t="s">
        <v>1697</v>
      </c>
      <c r="P31" s="17" t="s">
        <v>1685</v>
      </c>
      <c r="Q31" s="40">
        <v>4298</v>
      </c>
      <c r="R31" s="41">
        <v>53100</v>
      </c>
      <c r="S31" s="58">
        <f t="shared" si="0"/>
        <v>12.354583527221964</v>
      </c>
      <c r="T31" s="12" t="s">
        <v>1794</v>
      </c>
      <c r="U31" s="18" t="s">
        <v>0</v>
      </c>
      <c r="V31" s="18">
        <f>(5840*2)+ (2920*3)</f>
        <v>20440</v>
      </c>
      <c r="W31" s="19" t="s">
        <v>1685</v>
      </c>
    </row>
    <row r="32" spans="1:23" s="59" customFormat="1" ht="31.5" x14ac:dyDescent="0.25">
      <c r="A32" s="12" t="s">
        <v>1800</v>
      </c>
      <c r="B32" s="12" t="s">
        <v>1795</v>
      </c>
      <c r="C32" s="13" t="s">
        <v>1681</v>
      </c>
      <c r="D32" s="12" t="s">
        <v>933</v>
      </c>
      <c r="E32" s="14" t="s">
        <v>1797</v>
      </c>
      <c r="F32" s="14" t="s">
        <v>1798</v>
      </c>
      <c r="G32" s="15">
        <v>3</v>
      </c>
      <c r="H32" s="15">
        <v>6</v>
      </c>
      <c r="I32" s="16" t="s">
        <v>1705</v>
      </c>
      <c r="J32" s="17">
        <v>12</v>
      </c>
      <c r="K32" s="17">
        <v>0</v>
      </c>
      <c r="L32" s="57">
        <v>7</v>
      </c>
      <c r="M32" s="53" t="s">
        <v>3421</v>
      </c>
      <c r="N32" s="57">
        <v>12</v>
      </c>
      <c r="O32" s="17" t="s">
        <v>1685</v>
      </c>
      <c r="P32" s="17" t="s">
        <v>1685</v>
      </c>
      <c r="Q32" s="40">
        <v>2207</v>
      </c>
      <c r="R32" s="41">
        <v>41776</v>
      </c>
      <c r="S32" s="58">
        <f t="shared" si="0"/>
        <v>18.928862709560491</v>
      </c>
      <c r="T32" s="12" t="s">
        <v>1799</v>
      </c>
      <c r="U32" s="18" t="s">
        <v>1</v>
      </c>
      <c r="V32" s="18" t="e">
        <f>#REF!*2</f>
        <v>#REF!</v>
      </c>
      <c r="W32" s="19" t="s">
        <v>1685</v>
      </c>
    </row>
    <row r="33" spans="1:23" s="59" customFormat="1" ht="78.75" x14ac:dyDescent="0.25">
      <c r="A33" s="12" t="s">
        <v>1803</v>
      </c>
      <c r="B33" s="12" t="s">
        <v>1802</v>
      </c>
      <c r="C33" s="13" t="s">
        <v>1681</v>
      </c>
      <c r="D33" s="12" t="s">
        <v>933</v>
      </c>
      <c r="E33" s="14" t="s">
        <v>1804</v>
      </c>
      <c r="F33" s="14" t="s">
        <v>1805</v>
      </c>
      <c r="G33" s="15">
        <v>4</v>
      </c>
      <c r="H33" s="15">
        <v>8</v>
      </c>
      <c r="I33" s="16" t="s">
        <v>1684</v>
      </c>
      <c r="J33" s="17">
        <v>16</v>
      </c>
      <c r="K33" s="17">
        <v>8</v>
      </c>
      <c r="L33" s="57">
        <v>7</v>
      </c>
      <c r="M33" s="53" t="s">
        <v>3419</v>
      </c>
      <c r="N33" s="57">
        <v>12</v>
      </c>
      <c r="O33" s="17" t="s">
        <v>1697</v>
      </c>
      <c r="P33" s="17" t="s">
        <v>1685</v>
      </c>
      <c r="Q33" s="40">
        <v>4298</v>
      </c>
      <c r="R33" s="41">
        <v>53100</v>
      </c>
      <c r="S33" s="58">
        <f t="shared" si="0"/>
        <v>12.354583527221964</v>
      </c>
      <c r="T33" s="12" t="s">
        <v>1801</v>
      </c>
      <c r="U33" s="18" t="s">
        <v>0</v>
      </c>
      <c r="V33" s="18">
        <f>(5840*2)+(2920*3)</f>
        <v>20440</v>
      </c>
      <c r="W33" s="19" t="s">
        <v>1685</v>
      </c>
    </row>
    <row r="34" spans="1:23" s="59" customFormat="1" ht="78.75" x14ac:dyDescent="0.25">
      <c r="A34" s="12" t="s">
        <v>1808</v>
      </c>
      <c r="B34" s="12" t="s">
        <v>1807</v>
      </c>
      <c r="C34" s="13" t="s">
        <v>1681</v>
      </c>
      <c r="D34" s="12" t="s">
        <v>931</v>
      </c>
      <c r="E34" s="14" t="s">
        <v>1809</v>
      </c>
      <c r="F34" s="14" t="s">
        <v>1810</v>
      </c>
      <c r="G34" s="15">
        <v>3</v>
      </c>
      <c r="H34" s="15">
        <v>6</v>
      </c>
      <c r="I34" s="16" t="s">
        <v>1684</v>
      </c>
      <c r="J34" s="17">
        <v>16</v>
      </c>
      <c r="K34" s="17">
        <v>8</v>
      </c>
      <c r="L34" s="57">
        <v>7</v>
      </c>
      <c r="M34" s="53" t="s">
        <v>3419</v>
      </c>
      <c r="N34" s="57">
        <v>12</v>
      </c>
      <c r="O34" s="17" t="s">
        <v>1697</v>
      </c>
      <c r="P34" s="17" t="s">
        <v>1685</v>
      </c>
      <c r="Q34" s="40">
        <v>3997</v>
      </c>
      <c r="R34" s="41">
        <v>49650</v>
      </c>
      <c r="S34" s="58">
        <f t="shared" si="0"/>
        <v>12.421816362271704</v>
      </c>
      <c r="T34" s="12" t="s">
        <v>1806</v>
      </c>
      <c r="U34" s="18" t="s">
        <v>0</v>
      </c>
      <c r="V34" s="18">
        <f>(5840*2)+(2920*3)</f>
        <v>20440</v>
      </c>
      <c r="W34" s="19" t="s">
        <v>1685</v>
      </c>
    </row>
    <row r="35" spans="1:23" s="59" customFormat="1" ht="38.25" x14ac:dyDescent="0.25">
      <c r="A35" s="12" t="s">
        <v>1813</v>
      </c>
      <c r="B35" s="12" t="s">
        <v>1812</v>
      </c>
      <c r="C35" s="13" t="s">
        <v>1681</v>
      </c>
      <c r="D35" s="12" t="s">
        <v>931</v>
      </c>
      <c r="E35" s="14" t="s">
        <v>1814</v>
      </c>
      <c r="F35" s="14" t="s">
        <v>1815</v>
      </c>
      <c r="G35" s="15">
        <v>5</v>
      </c>
      <c r="H35" s="15">
        <v>10</v>
      </c>
      <c r="I35" s="16" t="s">
        <v>1696</v>
      </c>
      <c r="J35" s="17">
        <v>16</v>
      </c>
      <c r="K35" s="17">
        <v>8</v>
      </c>
      <c r="L35" s="57">
        <v>7</v>
      </c>
      <c r="M35" s="53" t="s">
        <v>3420</v>
      </c>
      <c r="N35" s="57">
        <v>12</v>
      </c>
      <c r="O35" s="17" t="s">
        <v>1697</v>
      </c>
      <c r="P35" s="17" t="s">
        <v>1697</v>
      </c>
      <c r="Q35" s="40">
        <v>3997</v>
      </c>
      <c r="R35" s="41">
        <v>49650</v>
      </c>
      <c r="S35" s="58">
        <f t="shared" si="0"/>
        <v>12.421816362271704</v>
      </c>
      <c r="T35" s="12" t="s">
        <v>1811</v>
      </c>
      <c r="U35" s="18" t="s">
        <v>0</v>
      </c>
      <c r="V35" s="18" t="e">
        <f>#REF!*3</f>
        <v>#REF!</v>
      </c>
      <c r="W35" s="19" t="s">
        <v>1685</v>
      </c>
    </row>
    <row r="36" spans="1:23" s="59" customFormat="1" ht="38.25" x14ac:dyDescent="0.25">
      <c r="A36" s="12" t="s">
        <v>1818</v>
      </c>
      <c r="B36" s="12" t="s">
        <v>1817</v>
      </c>
      <c r="C36" s="13" t="s">
        <v>1681</v>
      </c>
      <c r="D36" s="12" t="s">
        <v>948</v>
      </c>
      <c r="E36" s="14" t="s">
        <v>1819</v>
      </c>
      <c r="F36" s="14" t="s">
        <v>1820</v>
      </c>
      <c r="G36" s="15">
        <v>4</v>
      </c>
      <c r="H36" s="15">
        <v>8</v>
      </c>
      <c r="I36" s="16" t="s">
        <v>1696</v>
      </c>
      <c r="J36" s="17">
        <v>16</v>
      </c>
      <c r="K36" s="17">
        <v>8</v>
      </c>
      <c r="L36" s="57">
        <v>7</v>
      </c>
      <c r="M36" s="53" t="s">
        <v>3420</v>
      </c>
      <c r="N36" s="57">
        <v>12</v>
      </c>
      <c r="O36" s="17" t="s">
        <v>1697</v>
      </c>
      <c r="P36" s="17" t="s">
        <v>1685</v>
      </c>
      <c r="Q36" s="40">
        <v>353</v>
      </c>
      <c r="R36" s="41">
        <v>18787</v>
      </c>
      <c r="S36" s="58">
        <f t="shared" si="0"/>
        <v>53.220963172804531</v>
      </c>
      <c r="T36" s="12" t="s">
        <v>1816</v>
      </c>
      <c r="U36" s="18" t="s">
        <v>0</v>
      </c>
      <c r="V36" s="18" t="e">
        <f>#REF!*3</f>
        <v>#REF!</v>
      </c>
      <c r="W36" s="19" t="s">
        <v>1697</v>
      </c>
    </row>
    <row r="37" spans="1:23" s="59" customFormat="1" ht="78.75" x14ac:dyDescent="0.25">
      <c r="A37" s="12" t="s">
        <v>1823</v>
      </c>
      <c r="B37" s="12" t="s">
        <v>1822</v>
      </c>
      <c r="C37" s="13" t="s">
        <v>1681</v>
      </c>
      <c r="D37" s="12" t="s">
        <v>1233</v>
      </c>
      <c r="E37" s="14" t="s">
        <v>1824</v>
      </c>
      <c r="F37" s="14" t="s">
        <v>1825</v>
      </c>
      <c r="G37" s="15">
        <v>4</v>
      </c>
      <c r="H37" s="15">
        <v>8</v>
      </c>
      <c r="I37" s="16" t="s">
        <v>1684</v>
      </c>
      <c r="J37" s="17">
        <v>16</v>
      </c>
      <c r="K37" s="17">
        <v>8</v>
      </c>
      <c r="L37" s="57">
        <v>7</v>
      </c>
      <c r="M37" s="53" t="s">
        <v>3419</v>
      </c>
      <c r="N37" s="57">
        <v>12</v>
      </c>
      <c r="O37" s="17" t="s">
        <v>1697</v>
      </c>
      <c r="P37" s="17" t="s">
        <v>1685</v>
      </c>
      <c r="Q37" s="40">
        <v>4132</v>
      </c>
      <c r="R37" s="41">
        <v>67662</v>
      </c>
      <c r="S37" s="58">
        <f t="shared" si="0"/>
        <v>16.375121006776379</v>
      </c>
      <c r="T37" s="12" t="s">
        <v>1821</v>
      </c>
      <c r="U37" s="18" t="s">
        <v>0</v>
      </c>
      <c r="V37" s="18">
        <f>(5840*2)+(2920*3)</f>
        <v>20440</v>
      </c>
      <c r="W37" s="19" t="s">
        <v>1685</v>
      </c>
    </row>
    <row r="38" spans="1:23" s="59" customFormat="1" ht="38.25" x14ac:dyDescent="0.25">
      <c r="A38" s="12" t="s">
        <v>1827</v>
      </c>
      <c r="B38" s="12" t="s">
        <v>1822</v>
      </c>
      <c r="C38" s="13" t="s">
        <v>1681</v>
      </c>
      <c r="D38" s="12" t="s">
        <v>1233</v>
      </c>
      <c r="E38" s="14" t="s">
        <v>1824</v>
      </c>
      <c r="F38" s="14" t="s">
        <v>1825</v>
      </c>
      <c r="G38" s="15">
        <v>4</v>
      </c>
      <c r="H38" s="15">
        <v>8</v>
      </c>
      <c r="I38" s="16" t="s">
        <v>1705</v>
      </c>
      <c r="J38" s="17">
        <v>12</v>
      </c>
      <c r="K38" s="17">
        <v>0</v>
      </c>
      <c r="L38" s="57">
        <v>7</v>
      </c>
      <c r="M38" s="53" t="s">
        <v>3421</v>
      </c>
      <c r="N38" s="57">
        <v>12</v>
      </c>
      <c r="O38" s="17" t="s">
        <v>1685</v>
      </c>
      <c r="P38" s="17" t="s">
        <v>1685</v>
      </c>
      <c r="Q38" s="40">
        <v>2085</v>
      </c>
      <c r="R38" s="41">
        <v>41772</v>
      </c>
      <c r="S38" s="58">
        <f t="shared" si="0"/>
        <v>20.034532374100721</v>
      </c>
      <c r="T38" s="12" t="s">
        <v>1826</v>
      </c>
      <c r="U38" s="18" t="s">
        <v>1</v>
      </c>
      <c r="V38" s="18" t="e">
        <f>#REF!*2</f>
        <v>#REF!</v>
      </c>
      <c r="W38" s="19" t="s">
        <v>1685</v>
      </c>
    </row>
    <row r="39" spans="1:23" s="59" customFormat="1" ht="78.75" x14ac:dyDescent="0.25">
      <c r="A39" s="12" t="s">
        <v>1830</v>
      </c>
      <c r="B39" s="12" t="s">
        <v>1829</v>
      </c>
      <c r="C39" s="13" t="s">
        <v>1681</v>
      </c>
      <c r="D39" s="12" t="s">
        <v>1233</v>
      </c>
      <c r="E39" s="14" t="s">
        <v>1831</v>
      </c>
      <c r="F39" s="14" t="s">
        <v>1832</v>
      </c>
      <c r="G39" s="15">
        <v>4</v>
      </c>
      <c r="H39" s="15">
        <v>8</v>
      </c>
      <c r="I39" s="16" t="s">
        <v>1684</v>
      </c>
      <c r="J39" s="17">
        <v>16</v>
      </c>
      <c r="K39" s="17">
        <v>8</v>
      </c>
      <c r="L39" s="57">
        <v>7</v>
      </c>
      <c r="M39" s="53" t="s">
        <v>3419</v>
      </c>
      <c r="N39" s="57">
        <v>12</v>
      </c>
      <c r="O39" s="17" t="s">
        <v>1697</v>
      </c>
      <c r="P39" s="17" t="s">
        <v>1685</v>
      </c>
      <c r="Q39" s="40">
        <v>2960</v>
      </c>
      <c r="R39" s="41">
        <v>72966</v>
      </c>
      <c r="S39" s="58">
        <f t="shared" si="0"/>
        <v>24.650675675675675</v>
      </c>
      <c r="T39" s="12" t="s">
        <v>1828</v>
      </c>
      <c r="U39" s="18" t="s">
        <v>0</v>
      </c>
      <c r="V39" s="18">
        <f>(5840*2)+(2920*3)</f>
        <v>20440</v>
      </c>
      <c r="W39" s="19" t="s">
        <v>1685</v>
      </c>
    </row>
    <row r="40" spans="1:23" s="59" customFormat="1" ht="38.25" x14ac:dyDescent="0.25">
      <c r="A40" s="12" t="s">
        <v>1834</v>
      </c>
      <c r="B40" s="12" t="s">
        <v>1829</v>
      </c>
      <c r="C40" s="13" t="s">
        <v>1681</v>
      </c>
      <c r="D40" s="12" t="s">
        <v>1233</v>
      </c>
      <c r="E40" s="14" t="s">
        <v>1831</v>
      </c>
      <c r="F40" s="14" t="s">
        <v>1832</v>
      </c>
      <c r="G40" s="15">
        <v>4</v>
      </c>
      <c r="H40" s="15">
        <v>8</v>
      </c>
      <c r="I40" s="16" t="s">
        <v>1705</v>
      </c>
      <c r="J40" s="17">
        <v>12</v>
      </c>
      <c r="K40" s="17">
        <v>0</v>
      </c>
      <c r="L40" s="57">
        <v>7</v>
      </c>
      <c r="M40" s="53" t="s">
        <v>3421</v>
      </c>
      <c r="N40" s="57">
        <v>12</v>
      </c>
      <c r="O40" s="17" t="s">
        <v>1685</v>
      </c>
      <c r="P40" s="17" t="s">
        <v>1685</v>
      </c>
      <c r="Q40" s="40">
        <v>2085</v>
      </c>
      <c r="R40" s="41">
        <v>41772</v>
      </c>
      <c r="S40" s="58">
        <f t="shared" si="0"/>
        <v>20.034532374100721</v>
      </c>
      <c r="T40" s="12" t="s">
        <v>1833</v>
      </c>
      <c r="U40" s="18" t="s">
        <v>1</v>
      </c>
      <c r="V40" s="18" t="e">
        <f>#REF!*2</f>
        <v>#REF!</v>
      </c>
      <c r="W40" s="19" t="s">
        <v>1685</v>
      </c>
    </row>
    <row r="41" spans="1:23" s="59" customFormat="1" ht="38.25" x14ac:dyDescent="0.25">
      <c r="A41" s="12" t="s">
        <v>1837</v>
      </c>
      <c r="B41" s="12" t="s">
        <v>1836</v>
      </c>
      <c r="C41" s="13" t="s">
        <v>1838</v>
      </c>
      <c r="D41" s="12" t="s">
        <v>676</v>
      </c>
      <c r="E41" s="14" t="s">
        <v>1839</v>
      </c>
      <c r="F41" s="14" t="s">
        <v>1840</v>
      </c>
      <c r="G41" s="15">
        <v>1</v>
      </c>
      <c r="H41" s="15">
        <v>5</v>
      </c>
      <c r="I41" s="16" t="s">
        <v>1696</v>
      </c>
      <c r="J41" s="17">
        <v>16</v>
      </c>
      <c r="K41" s="17">
        <v>8</v>
      </c>
      <c r="L41" s="57">
        <v>7</v>
      </c>
      <c r="M41" s="53" t="s">
        <v>3420</v>
      </c>
      <c r="N41" s="57">
        <v>12</v>
      </c>
      <c r="O41" s="17" t="s">
        <v>1697</v>
      </c>
      <c r="P41" s="17" t="s">
        <v>1685</v>
      </c>
      <c r="Q41" s="40">
        <v>1668</v>
      </c>
      <c r="R41" s="41">
        <v>72394</v>
      </c>
      <c r="S41" s="58">
        <f t="shared" si="0"/>
        <v>43.401678657074342</v>
      </c>
      <c r="T41" s="12" t="s">
        <v>1835</v>
      </c>
      <c r="U41" s="18" t="s">
        <v>0</v>
      </c>
      <c r="V41" s="18" t="e">
        <f>#REF!*3</f>
        <v>#REF!</v>
      </c>
      <c r="W41" s="19" t="s">
        <v>1685</v>
      </c>
    </row>
    <row r="42" spans="1:23" s="59" customFormat="1" ht="31.5" x14ac:dyDescent="0.25">
      <c r="A42" s="12" t="s">
        <v>1843</v>
      </c>
      <c r="B42" s="12" t="s">
        <v>1842</v>
      </c>
      <c r="C42" s="13" t="s">
        <v>1838</v>
      </c>
      <c r="D42" s="12" t="s">
        <v>676</v>
      </c>
      <c r="E42" s="14" t="s">
        <v>1844</v>
      </c>
      <c r="F42" s="14" t="s">
        <v>1845</v>
      </c>
      <c r="G42" s="15">
        <v>1</v>
      </c>
      <c r="H42" s="15">
        <v>4</v>
      </c>
      <c r="I42" s="16" t="s">
        <v>1696</v>
      </c>
      <c r="J42" s="17">
        <v>16</v>
      </c>
      <c r="K42" s="17">
        <v>8</v>
      </c>
      <c r="L42" s="57">
        <v>7</v>
      </c>
      <c r="M42" s="53" t="s">
        <v>3420</v>
      </c>
      <c r="N42" s="57">
        <v>12</v>
      </c>
      <c r="O42" s="17" t="s">
        <v>1697</v>
      </c>
      <c r="P42" s="17" t="s">
        <v>1685</v>
      </c>
      <c r="Q42" s="40">
        <v>2816</v>
      </c>
      <c r="R42" s="41">
        <v>77504</v>
      </c>
      <c r="S42" s="58">
        <f t="shared" si="0"/>
        <v>27.522727272727273</v>
      </c>
      <c r="T42" s="12" t="s">
        <v>1841</v>
      </c>
      <c r="U42" s="18" t="s">
        <v>0</v>
      </c>
      <c r="V42" s="18" t="e">
        <f>#REF!*3</f>
        <v>#REF!</v>
      </c>
      <c r="W42" s="19" t="s">
        <v>1685</v>
      </c>
    </row>
    <row r="43" spans="1:23" s="59" customFormat="1" ht="38.25" x14ac:dyDescent="0.25">
      <c r="A43" s="12" t="s">
        <v>1848</v>
      </c>
      <c r="B43" s="12" t="s">
        <v>1847</v>
      </c>
      <c r="C43" s="13" t="s">
        <v>1838</v>
      </c>
      <c r="D43" s="12" t="s">
        <v>676</v>
      </c>
      <c r="E43" s="14" t="s">
        <v>1849</v>
      </c>
      <c r="F43" s="14" t="s">
        <v>1850</v>
      </c>
      <c r="G43" s="15">
        <v>1</v>
      </c>
      <c r="H43" s="15">
        <v>5</v>
      </c>
      <c r="I43" s="16" t="s">
        <v>1705</v>
      </c>
      <c r="J43" s="17">
        <v>12</v>
      </c>
      <c r="K43" s="17">
        <v>0</v>
      </c>
      <c r="L43" s="57">
        <v>7</v>
      </c>
      <c r="M43" s="53" t="s">
        <v>3421</v>
      </c>
      <c r="N43" s="57">
        <v>12</v>
      </c>
      <c r="O43" s="17" t="s">
        <v>1685</v>
      </c>
      <c r="P43" s="17" t="s">
        <v>1685</v>
      </c>
      <c r="Q43" s="40">
        <v>1000</v>
      </c>
      <c r="R43" s="41">
        <v>30000</v>
      </c>
      <c r="S43" s="58">
        <f t="shared" si="0"/>
        <v>30</v>
      </c>
      <c r="T43" s="12" t="s">
        <v>1846</v>
      </c>
      <c r="U43" s="18" t="s">
        <v>1</v>
      </c>
      <c r="V43" s="18" t="e">
        <f>#REF!*2</f>
        <v>#REF!</v>
      </c>
      <c r="W43" s="19" t="s">
        <v>1685</v>
      </c>
    </row>
    <row r="44" spans="1:23" s="59" customFormat="1" ht="78.75" x14ac:dyDescent="0.25">
      <c r="A44" s="12" t="s">
        <v>1853</v>
      </c>
      <c r="B44" s="12" t="s">
        <v>1852</v>
      </c>
      <c r="C44" s="13" t="s">
        <v>1838</v>
      </c>
      <c r="D44" s="12" t="s">
        <v>242</v>
      </c>
      <c r="E44" s="14" t="s">
        <v>1854</v>
      </c>
      <c r="F44" s="14" t="s">
        <v>1855</v>
      </c>
      <c r="G44" s="15">
        <v>1</v>
      </c>
      <c r="H44" s="15">
        <v>8</v>
      </c>
      <c r="I44" s="16" t="s">
        <v>1684</v>
      </c>
      <c r="J44" s="17">
        <v>16</v>
      </c>
      <c r="K44" s="17">
        <v>8</v>
      </c>
      <c r="L44" s="57">
        <v>7</v>
      </c>
      <c r="M44" s="53" t="s">
        <v>3419</v>
      </c>
      <c r="N44" s="57">
        <v>12</v>
      </c>
      <c r="O44" s="17" t="s">
        <v>1697</v>
      </c>
      <c r="P44" s="17" t="s">
        <v>1685</v>
      </c>
      <c r="Q44" s="40">
        <v>1837</v>
      </c>
      <c r="R44" s="41">
        <v>63601</v>
      </c>
      <c r="S44" s="58">
        <f t="shared" si="0"/>
        <v>34.622210125204134</v>
      </c>
      <c r="T44" s="12" t="s">
        <v>1851</v>
      </c>
      <c r="U44" s="18" t="s">
        <v>0</v>
      </c>
      <c r="V44" s="18">
        <v>20440</v>
      </c>
      <c r="W44" s="19" t="s">
        <v>1685</v>
      </c>
    </row>
    <row r="45" spans="1:23" s="59" customFormat="1" ht="38.25" x14ac:dyDescent="0.25">
      <c r="A45" s="12" t="s">
        <v>1858</v>
      </c>
      <c r="B45" s="12" t="s">
        <v>1857</v>
      </c>
      <c r="C45" s="13" t="s">
        <v>1838</v>
      </c>
      <c r="D45" s="12" t="s">
        <v>242</v>
      </c>
      <c r="E45" s="14" t="s">
        <v>1859</v>
      </c>
      <c r="F45" s="14" t="s">
        <v>1860</v>
      </c>
      <c r="G45" s="15">
        <v>1</v>
      </c>
      <c r="H45" s="15">
        <v>4</v>
      </c>
      <c r="I45" s="16" t="s">
        <v>1696</v>
      </c>
      <c r="J45" s="17">
        <v>16</v>
      </c>
      <c r="K45" s="17">
        <v>8</v>
      </c>
      <c r="L45" s="57">
        <v>7</v>
      </c>
      <c r="M45" s="53" t="s">
        <v>3420</v>
      </c>
      <c r="N45" s="57">
        <v>12</v>
      </c>
      <c r="O45" s="17" t="s">
        <v>1697</v>
      </c>
      <c r="P45" s="17" t="s">
        <v>1685</v>
      </c>
      <c r="Q45" s="40">
        <v>1747</v>
      </c>
      <c r="R45" s="41">
        <v>61643</v>
      </c>
      <c r="S45" s="58">
        <f t="shared" si="0"/>
        <v>35.285060103033771</v>
      </c>
      <c r="T45" s="12" t="s">
        <v>1856</v>
      </c>
      <c r="U45" s="18" t="s">
        <v>0</v>
      </c>
      <c r="V45" s="18" t="e">
        <f>#REF!*3</f>
        <v>#REF!</v>
      </c>
      <c r="W45" s="19" t="s">
        <v>1685</v>
      </c>
    </row>
    <row r="46" spans="1:23" s="59" customFormat="1" ht="38.25" x14ac:dyDescent="0.25">
      <c r="A46" s="12" t="s">
        <v>1863</v>
      </c>
      <c r="B46" s="12" t="s">
        <v>1862</v>
      </c>
      <c r="C46" s="13" t="s">
        <v>1838</v>
      </c>
      <c r="D46" s="12" t="s">
        <v>242</v>
      </c>
      <c r="E46" s="14" t="s">
        <v>1864</v>
      </c>
      <c r="F46" s="14" t="s">
        <v>1865</v>
      </c>
      <c r="G46" s="15">
        <v>1</v>
      </c>
      <c r="H46" s="15">
        <v>5</v>
      </c>
      <c r="I46" s="16" t="s">
        <v>1705</v>
      </c>
      <c r="J46" s="17">
        <v>16</v>
      </c>
      <c r="K46" s="17">
        <v>8</v>
      </c>
      <c r="L46" s="57">
        <v>7</v>
      </c>
      <c r="M46" s="53" t="s">
        <v>3421</v>
      </c>
      <c r="N46" s="57">
        <v>12</v>
      </c>
      <c r="O46" s="17" t="s">
        <v>1697</v>
      </c>
      <c r="P46" s="17" t="s">
        <v>1685</v>
      </c>
      <c r="Q46" s="40">
        <v>2723</v>
      </c>
      <c r="R46" s="41">
        <v>48584</v>
      </c>
      <c r="S46" s="58">
        <f t="shared" si="0"/>
        <v>17.842085934630923</v>
      </c>
      <c r="T46" s="12" t="s">
        <v>1861</v>
      </c>
      <c r="U46" s="18" t="s">
        <v>0</v>
      </c>
      <c r="V46" s="18" t="e">
        <f>#REF!*2</f>
        <v>#REF!</v>
      </c>
      <c r="W46" s="19" t="s">
        <v>1685</v>
      </c>
    </row>
    <row r="47" spans="1:23" s="59" customFormat="1" ht="78.75" x14ac:dyDescent="0.25">
      <c r="A47" s="12" t="s">
        <v>1868</v>
      </c>
      <c r="B47" s="12" t="s">
        <v>1867</v>
      </c>
      <c r="C47" s="13" t="s">
        <v>1838</v>
      </c>
      <c r="D47" s="12" t="s">
        <v>242</v>
      </c>
      <c r="E47" s="14" t="s">
        <v>1869</v>
      </c>
      <c r="F47" s="14" t="s">
        <v>1870</v>
      </c>
      <c r="G47" s="15">
        <v>1</v>
      </c>
      <c r="H47" s="15">
        <v>5</v>
      </c>
      <c r="I47" s="16" t="s">
        <v>1684</v>
      </c>
      <c r="J47" s="17">
        <v>16</v>
      </c>
      <c r="K47" s="17">
        <v>8</v>
      </c>
      <c r="L47" s="57">
        <v>7</v>
      </c>
      <c r="M47" s="53" t="s">
        <v>3419</v>
      </c>
      <c r="N47" s="57">
        <v>12</v>
      </c>
      <c r="O47" s="17" t="s">
        <v>1697</v>
      </c>
      <c r="P47" s="17" t="s">
        <v>1685</v>
      </c>
      <c r="Q47" s="40">
        <v>1810</v>
      </c>
      <c r="R47" s="41">
        <v>54209</v>
      </c>
      <c r="S47" s="58">
        <f t="shared" si="0"/>
        <v>29.949723756906078</v>
      </c>
      <c r="T47" s="12" t="s">
        <v>1866</v>
      </c>
      <c r="U47" s="18" t="s">
        <v>0</v>
      </c>
      <c r="V47" s="18">
        <f>(5840*2)+(2920*3)</f>
        <v>20440</v>
      </c>
      <c r="W47" s="19" t="s">
        <v>1685</v>
      </c>
    </row>
    <row r="48" spans="1:23" s="59" customFormat="1" ht="78.75" x14ac:dyDescent="0.25">
      <c r="A48" s="12" t="s">
        <v>1873</v>
      </c>
      <c r="B48" s="12" t="s">
        <v>1872</v>
      </c>
      <c r="C48" s="13" t="s">
        <v>1838</v>
      </c>
      <c r="D48" s="12" t="s">
        <v>242</v>
      </c>
      <c r="E48" s="14" t="s">
        <v>1874</v>
      </c>
      <c r="F48" s="14" t="s">
        <v>1875</v>
      </c>
      <c r="G48" s="15">
        <v>1</v>
      </c>
      <c r="H48" s="15">
        <v>8</v>
      </c>
      <c r="I48" s="16" t="s">
        <v>1684</v>
      </c>
      <c r="J48" s="17">
        <v>16</v>
      </c>
      <c r="K48" s="17">
        <v>8</v>
      </c>
      <c r="L48" s="57">
        <v>7</v>
      </c>
      <c r="M48" s="53" t="s">
        <v>3419</v>
      </c>
      <c r="N48" s="57">
        <v>12</v>
      </c>
      <c r="O48" s="17" t="s">
        <v>1697</v>
      </c>
      <c r="P48" s="17" t="s">
        <v>1685</v>
      </c>
      <c r="Q48" s="40">
        <v>1600</v>
      </c>
      <c r="R48" s="41">
        <v>60000</v>
      </c>
      <c r="S48" s="58">
        <f t="shared" si="0"/>
        <v>37.5</v>
      </c>
      <c r="T48" s="12" t="s">
        <v>1871</v>
      </c>
      <c r="U48" s="18" t="s">
        <v>0</v>
      </c>
      <c r="V48" s="18">
        <f>(5840*2)+(2920*3)</f>
        <v>20440</v>
      </c>
      <c r="W48" s="19" t="s">
        <v>1685</v>
      </c>
    </row>
    <row r="49" spans="1:23" s="59" customFormat="1" ht="31.5" x14ac:dyDescent="0.25">
      <c r="A49" s="12" t="s">
        <v>1878</v>
      </c>
      <c r="B49" s="12" t="s">
        <v>1877</v>
      </c>
      <c r="C49" s="13" t="s">
        <v>1838</v>
      </c>
      <c r="D49" s="12" t="s">
        <v>242</v>
      </c>
      <c r="E49" s="14" t="s">
        <v>1879</v>
      </c>
      <c r="F49" s="14" t="s">
        <v>1880</v>
      </c>
      <c r="G49" s="15">
        <v>1</v>
      </c>
      <c r="H49" s="15">
        <v>8</v>
      </c>
      <c r="I49" s="16" t="s">
        <v>1705</v>
      </c>
      <c r="J49" s="17">
        <v>12</v>
      </c>
      <c r="K49" s="17">
        <v>0</v>
      </c>
      <c r="L49" s="57">
        <v>7</v>
      </c>
      <c r="M49" s="53" t="s">
        <v>3421</v>
      </c>
      <c r="N49" s="57">
        <v>12</v>
      </c>
      <c r="O49" s="17" t="s">
        <v>1685</v>
      </c>
      <c r="P49" s="17" t="s">
        <v>1685</v>
      </c>
      <c r="Q49" s="40">
        <v>1362</v>
      </c>
      <c r="R49" s="41">
        <v>24292</v>
      </c>
      <c r="S49" s="58">
        <f t="shared" si="0"/>
        <v>17.835535976505138</v>
      </c>
      <c r="T49" s="12" t="s">
        <v>1876</v>
      </c>
      <c r="U49" s="18" t="s">
        <v>1</v>
      </c>
      <c r="V49" s="18" t="e">
        <f>#REF!*2</f>
        <v>#REF!</v>
      </c>
      <c r="W49" s="19" t="s">
        <v>1685</v>
      </c>
    </row>
    <row r="50" spans="1:23" s="59" customFormat="1" ht="31.5" x14ac:dyDescent="0.25">
      <c r="A50" s="12" t="s">
        <v>1883</v>
      </c>
      <c r="B50" s="12" t="s">
        <v>1882</v>
      </c>
      <c r="C50" s="13" t="s">
        <v>1838</v>
      </c>
      <c r="D50" s="12" t="s">
        <v>245</v>
      </c>
      <c r="E50" s="14" t="s">
        <v>1884</v>
      </c>
      <c r="F50" s="14" t="s">
        <v>1885</v>
      </c>
      <c r="G50" s="15">
        <v>1</v>
      </c>
      <c r="H50" s="15">
        <v>8</v>
      </c>
      <c r="I50" s="16" t="s">
        <v>1696</v>
      </c>
      <c r="J50" s="17">
        <v>16</v>
      </c>
      <c r="K50" s="17">
        <v>8</v>
      </c>
      <c r="L50" s="57">
        <v>7</v>
      </c>
      <c r="M50" s="53" t="s">
        <v>3420</v>
      </c>
      <c r="N50" s="57">
        <v>12</v>
      </c>
      <c r="O50" s="17" t="s">
        <v>1697</v>
      </c>
      <c r="P50" s="17" t="s">
        <v>1685</v>
      </c>
      <c r="Q50" s="40">
        <v>2252</v>
      </c>
      <c r="R50" s="41">
        <v>59334</v>
      </c>
      <c r="S50" s="58">
        <f t="shared" si="0"/>
        <v>26.347246891651864</v>
      </c>
      <c r="T50" s="12" t="s">
        <v>1881</v>
      </c>
      <c r="U50" s="18" t="s">
        <v>0</v>
      </c>
      <c r="V50" s="18" t="e">
        <f>#REF!*3</f>
        <v>#REF!</v>
      </c>
      <c r="W50" s="19" t="s">
        <v>1685</v>
      </c>
    </row>
    <row r="51" spans="1:23" s="59" customFormat="1" ht="31.5" x14ac:dyDescent="0.25">
      <c r="A51" s="12" t="s">
        <v>1888</v>
      </c>
      <c r="B51" s="12" t="s">
        <v>1887</v>
      </c>
      <c r="C51" s="13" t="s">
        <v>1838</v>
      </c>
      <c r="D51" s="12" t="s">
        <v>245</v>
      </c>
      <c r="E51" s="14" t="s">
        <v>3325</v>
      </c>
      <c r="F51" s="14" t="s">
        <v>1889</v>
      </c>
      <c r="G51" s="15">
        <v>1</v>
      </c>
      <c r="H51" s="15">
        <v>8</v>
      </c>
      <c r="I51" s="16" t="s">
        <v>1696</v>
      </c>
      <c r="J51" s="17">
        <v>16</v>
      </c>
      <c r="K51" s="17">
        <v>8</v>
      </c>
      <c r="L51" s="57">
        <v>7</v>
      </c>
      <c r="M51" s="53" t="s">
        <v>3420</v>
      </c>
      <c r="N51" s="57">
        <v>12</v>
      </c>
      <c r="O51" s="17" t="s">
        <v>1697</v>
      </c>
      <c r="P51" s="17" t="s">
        <v>1685</v>
      </c>
      <c r="Q51" s="40">
        <v>1577</v>
      </c>
      <c r="R51" s="41">
        <v>68434</v>
      </c>
      <c r="S51" s="58">
        <f t="shared" si="0"/>
        <v>43.395053899809767</v>
      </c>
      <c r="T51" s="12" t="s">
        <v>1886</v>
      </c>
      <c r="U51" s="18" t="s">
        <v>0</v>
      </c>
      <c r="V51" s="18" t="e">
        <f>#REF!*3</f>
        <v>#REF!</v>
      </c>
      <c r="W51" s="19" t="s">
        <v>1685</v>
      </c>
    </row>
    <row r="52" spans="1:23" s="59" customFormat="1" ht="78.75" x14ac:dyDescent="0.25">
      <c r="A52" s="12" t="s">
        <v>1892</v>
      </c>
      <c r="B52" s="12" t="s">
        <v>1891</v>
      </c>
      <c r="C52" s="13" t="s">
        <v>1838</v>
      </c>
      <c r="D52" s="12" t="s">
        <v>245</v>
      </c>
      <c r="E52" s="14" t="s">
        <v>1893</v>
      </c>
      <c r="F52" s="14" t="s">
        <v>1894</v>
      </c>
      <c r="G52" s="15">
        <v>1</v>
      </c>
      <c r="H52" s="15">
        <v>8</v>
      </c>
      <c r="I52" s="16" t="s">
        <v>1684</v>
      </c>
      <c r="J52" s="17">
        <v>16</v>
      </c>
      <c r="K52" s="17">
        <v>8</v>
      </c>
      <c r="L52" s="57">
        <v>7</v>
      </c>
      <c r="M52" s="53" t="s">
        <v>3419</v>
      </c>
      <c r="N52" s="57">
        <v>12</v>
      </c>
      <c r="O52" s="17" t="s">
        <v>1697</v>
      </c>
      <c r="P52" s="17" t="s">
        <v>1685</v>
      </c>
      <c r="Q52" s="40">
        <v>2548</v>
      </c>
      <c r="R52" s="41">
        <v>56700</v>
      </c>
      <c r="S52" s="58">
        <f t="shared" si="0"/>
        <v>22.252747252747252</v>
      </c>
      <c r="T52" s="12" t="s">
        <v>1890</v>
      </c>
      <c r="U52" s="18" t="s">
        <v>0</v>
      </c>
      <c r="V52" s="18">
        <f>(5840*2)+(2920*3)</f>
        <v>20440</v>
      </c>
      <c r="W52" s="19" t="s">
        <v>1685</v>
      </c>
    </row>
    <row r="53" spans="1:23" s="59" customFormat="1" ht="31.5" x14ac:dyDescent="0.25">
      <c r="A53" s="12" t="s">
        <v>1897</v>
      </c>
      <c r="B53" s="12" t="s">
        <v>1896</v>
      </c>
      <c r="C53" s="13" t="s">
        <v>1838</v>
      </c>
      <c r="D53" s="12" t="s">
        <v>680</v>
      </c>
      <c r="E53" s="14" t="s">
        <v>1898</v>
      </c>
      <c r="F53" s="14" t="s">
        <v>1899</v>
      </c>
      <c r="G53" s="15">
        <v>1</v>
      </c>
      <c r="H53" s="15">
        <v>4</v>
      </c>
      <c r="I53" s="16" t="s">
        <v>1696</v>
      </c>
      <c r="J53" s="17">
        <v>16</v>
      </c>
      <c r="K53" s="17">
        <v>8</v>
      </c>
      <c r="L53" s="57">
        <v>7</v>
      </c>
      <c r="M53" s="53" t="s">
        <v>3420</v>
      </c>
      <c r="N53" s="57">
        <v>12</v>
      </c>
      <c r="O53" s="17" t="s">
        <v>1697</v>
      </c>
      <c r="P53" s="17" t="s">
        <v>1697</v>
      </c>
      <c r="Q53" s="40">
        <v>2534</v>
      </c>
      <c r="R53" s="41">
        <v>58302</v>
      </c>
      <c r="S53" s="58">
        <f t="shared" si="0"/>
        <v>23.007892659826361</v>
      </c>
      <c r="T53" s="12" t="s">
        <v>1895</v>
      </c>
      <c r="U53" s="18" t="s">
        <v>0</v>
      </c>
      <c r="V53" s="18" t="e">
        <f>#REF!*3</f>
        <v>#REF!</v>
      </c>
      <c r="W53" s="19" t="s">
        <v>1685</v>
      </c>
    </row>
    <row r="54" spans="1:23" s="59" customFormat="1" ht="38.25" x14ac:dyDescent="0.25">
      <c r="A54" s="12" t="s">
        <v>1902</v>
      </c>
      <c r="B54" s="12" t="s">
        <v>1901</v>
      </c>
      <c r="C54" s="13" t="s">
        <v>1838</v>
      </c>
      <c r="D54" s="12" t="s">
        <v>680</v>
      </c>
      <c r="E54" s="14" t="s">
        <v>1903</v>
      </c>
      <c r="F54" s="14" t="s">
        <v>1904</v>
      </c>
      <c r="G54" s="15">
        <v>1</v>
      </c>
      <c r="H54" s="15">
        <v>4</v>
      </c>
      <c r="I54" s="16" t="s">
        <v>1696</v>
      </c>
      <c r="J54" s="17">
        <v>16</v>
      </c>
      <c r="K54" s="17">
        <v>8</v>
      </c>
      <c r="L54" s="57">
        <v>7</v>
      </c>
      <c r="M54" s="53" t="s">
        <v>3420</v>
      </c>
      <c r="N54" s="57">
        <v>12</v>
      </c>
      <c r="O54" s="17" t="s">
        <v>1697</v>
      </c>
      <c r="P54" s="17" t="s">
        <v>1685</v>
      </c>
      <c r="Q54" s="40">
        <v>450</v>
      </c>
      <c r="R54" s="41">
        <v>21611</v>
      </c>
      <c r="S54" s="58">
        <f t="shared" si="0"/>
        <v>48.024444444444441</v>
      </c>
      <c r="T54" s="12" t="s">
        <v>1900</v>
      </c>
      <c r="U54" s="18" t="s">
        <v>0</v>
      </c>
      <c r="V54" s="18" t="e">
        <f>#REF!*3</f>
        <v>#REF!</v>
      </c>
      <c r="W54" s="19" t="s">
        <v>1685</v>
      </c>
    </row>
    <row r="55" spans="1:23" s="59" customFormat="1" ht="78.75" x14ac:dyDescent="0.25">
      <c r="A55" s="12" t="s">
        <v>1907</v>
      </c>
      <c r="B55" s="12" t="s">
        <v>1906</v>
      </c>
      <c r="C55" s="13" t="s">
        <v>1838</v>
      </c>
      <c r="D55" s="12" t="s">
        <v>680</v>
      </c>
      <c r="E55" s="14" t="s">
        <v>1908</v>
      </c>
      <c r="F55" s="14" t="s">
        <v>1909</v>
      </c>
      <c r="G55" s="15">
        <v>1</v>
      </c>
      <c r="H55" s="15">
        <v>4</v>
      </c>
      <c r="I55" s="16" t="s">
        <v>1684</v>
      </c>
      <c r="J55" s="17">
        <v>16</v>
      </c>
      <c r="K55" s="17">
        <v>8</v>
      </c>
      <c r="L55" s="57">
        <v>7</v>
      </c>
      <c r="M55" s="53" t="s">
        <v>3419</v>
      </c>
      <c r="N55" s="57">
        <v>12</v>
      </c>
      <c r="O55" s="17" t="s">
        <v>1697</v>
      </c>
      <c r="P55" s="17" t="s">
        <v>1685</v>
      </c>
      <c r="Q55" s="40">
        <v>1900</v>
      </c>
      <c r="R55" s="41">
        <v>55069</v>
      </c>
      <c r="S55" s="58">
        <f t="shared" si="0"/>
        <v>28.983684210526317</v>
      </c>
      <c r="T55" s="12" t="s">
        <v>1905</v>
      </c>
      <c r="U55" s="18" t="s">
        <v>0</v>
      </c>
      <c r="V55" s="18">
        <f>(5840*2)+(2920*3)</f>
        <v>20440</v>
      </c>
      <c r="W55" s="19" t="s">
        <v>1685</v>
      </c>
    </row>
    <row r="56" spans="1:23" s="59" customFormat="1" ht="78.75" x14ac:dyDescent="0.25">
      <c r="A56" s="12" t="s">
        <v>1912</v>
      </c>
      <c r="B56" s="12" t="s">
        <v>1911</v>
      </c>
      <c r="C56" s="13" t="s">
        <v>1838</v>
      </c>
      <c r="D56" s="12" t="s">
        <v>680</v>
      </c>
      <c r="E56" s="14" t="s">
        <v>1913</v>
      </c>
      <c r="F56" s="14" t="s">
        <v>1914</v>
      </c>
      <c r="G56" s="15">
        <v>1</v>
      </c>
      <c r="H56" s="15">
        <v>10</v>
      </c>
      <c r="I56" s="16" t="s">
        <v>1684</v>
      </c>
      <c r="J56" s="17">
        <v>16</v>
      </c>
      <c r="K56" s="17">
        <v>8</v>
      </c>
      <c r="L56" s="57">
        <v>7</v>
      </c>
      <c r="M56" s="53" t="s">
        <v>3419</v>
      </c>
      <c r="N56" s="57">
        <v>12</v>
      </c>
      <c r="O56" s="17" t="s">
        <v>1697</v>
      </c>
      <c r="P56" s="17" t="s">
        <v>1685</v>
      </c>
      <c r="Q56" s="40">
        <v>212</v>
      </c>
      <c r="R56" s="41">
        <v>12632</v>
      </c>
      <c r="S56" s="58">
        <f t="shared" si="0"/>
        <v>59.584905660377359</v>
      </c>
      <c r="T56" s="12" t="s">
        <v>1910</v>
      </c>
      <c r="U56" s="18" t="s">
        <v>0</v>
      </c>
      <c r="V56" s="18">
        <f>(5840*2)+(2920*3)</f>
        <v>20440</v>
      </c>
      <c r="W56" s="19" t="s">
        <v>1697</v>
      </c>
    </row>
    <row r="57" spans="1:23" s="59" customFormat="1" ht="89.25" x14ac:dyDescent="0.25">
      <c r="A57" s="12" t="s">
        <v>3327</v>
      </c>
      <c r="B57" s="12" t="s">
        <v>3326</v>
      </c>
      <c r="C57" s="13" t="s">
        <v>1838</v>
      </c>
      <c r="D57" s="12" t="s">
        <v>680</v>
      </c>
      <c r="E57" s="14" t="s">
        <v>3328</v>
      </c>
      <c r="F57" s="14" t="s">
        <v>3329</v>
      </c>
      <c r="G57" s="15">
        <v>1</v>
      </c>
      <c r="H57" s="15">
        <v>5</v>
      </c>
      <c r="I57" s="16" t="s">
        <v>1705</v>
      </c>
      <c r="J57" s="17">
        <v>16</v>
      </c>
      <c r="K57" s="17">
        <v>8</v>
      </c>
      <c r="L57" s="57">
        <v>7</v>
      </c>
      <c r="M57" s="53" t="s">
        <v>3421</v>
      </c>
      <c r="N57" s="57">
        <v>12</v>
      </c>
      <c r="O57" s="17" t="s">
        <v>1697</v>
      </c>
      <c r="P57" s="17" t="s">
        <v>1685</v>
      </c>
      <c r="Q57" s="40">
        <v>639</v>
      </c>
      <c r="R57" s="41">
        <v>32167</v>
      </c>
      <c r="S57" s="58">
        <f t="shared" si="0"/>
        <v>50.339593114241005</v>
      </c>
      <c r="T57" s="12" t="s">
        <v>3296</v>
      </c>
      <c r="U57" s="18" t="s">
        <v>0</v>
      </c>
      <c r="V57" s="18">
        <v>17520</v>
      </c>
      <c r="W57" s="19" t="s">
        <v>1685</v>
      </c>
    </row>
    <row r="58" spans="1:23" s="59" customFormat="1" ht="78.75" x14ac:dyDescent="0.25">
      <c r="A58" s="12" t="s">
        <v>1917</v>
      </c>
      <c r="B58" s="12" t="s">
        <v>1916</v>
      </c>
      <c r="C58" s="13" t="s">
        <v>1838</v>
      </c>
      <c r="D58" s="12" t="s">
        <v>565</v>
      </c>
      <c r="E58" s="14" t="s">
        <v>1918</v>
      </c>
      <c r="F58" s="14" t="s">
        <v>1919</v>
      </c>
      <c r="G58" s="15">
        <v>1</v>
      </c>
      <c r="H58" s="15">
        <v>6</v>
      </c>
      <c r="I58" s="16" t="s">
        <v>1684</v>
      </c>
      <c r="J58" s="17">
        <v>16</v>
      </c>
      <c r="K58" s="17">
        <v>8</v>
      </c>
      <c r="L58" s="57">
        <v>7</v>
      </c>
      <c r="M58" s="53" t="s">
        <v>3419</v>
      </c>
      <c r="N58" s="57">
        <v>12</v>
      </c>
      <c r="O58" s="17" t="s">
        <v>1697</v>
      </c>
      <c r="P58" s="17" t="s">
        <v>1685</v>
      </c>
      <c r="Q58" s="40">
        <v>1165</v>
      </c>
      <c r="R58" s="41">
        <v>32440</v>
      </c>
      <c r="S58" s="58">
        <f t="shared" si="0"/>
        <v>27.845493562231759</v>
      </c>
      <c r="T58" s="12" t="s">
        <v>1915</v>
      </c>
      <c r="U58" s="18" t="s">
        <v>0</v>
      </c>
      <c r="V58" s="18">
        <f>(5840*2)+(2920*3)</f>
        <v>20440</v>
      </c>
      <c r="W58" s="19" t="s">
        <v>1685</v>
      </c>
    </row>
    <row r="59" spans="1:23" s="59" customFormat="1" ht="78.75" x14ac:dyDescent="0.25">
      <c r="A59" s="12" t="s">
        <v>1922</v>
      </c>
      <c r="B59" s="12" t="s">
        <v>1921</v>
      </c>
      <c r="C59" s="13" t="s">
        <v>1838</v>
      </c>
      <c r="D59" s="12" t="s">
        <v>565</v>
      </c>
      <c r="E59" s="14" t="s">
        <v>1923</v>
      </c>
      <c r="F59" s="14" t="s">
        <v>1924</v>
      </c>
      <c r="G59" s="15">
        <v>1</v>
      </c>
      <c r="H59" s="15">
        <v>5</v>
      </c>
      <c r="I59" s="16" t="s">
        <v>1684</v>
      </c>
      <c r="J59" s="17">
        <v>16</v>
      </c>
      <c r="K59" s="17">
        <v>8</v>
      </c>
      <c r="L59" s="57">
        <v>7</v>
      </c>
      <c r="M59" s="53" t="s">
        <v>3419</v>
      </c>
      <c r="N59" s="57">
        <v>12</v>
      </c>
      <c r="O59" s="17" t="s">
        <v>1697</v>
      </c>
      <c r="P59" s="17" t="s">
        <v>1685</v>
      </c>
      <c r="Q59" s="40">
        <v>1760</v>
      </c>
      <c r="R59" s="41">
        <v>47500</v>
      </c>
      <c r="S59" s="58">
        <f t="shared" si="0"/>
        <v>26.988636363636363</v>
      </c>
      <c r="T59" s="12" t="s">
        <v>1920</v>
      </c>
      <c r="U59" s="18" t="s">
        <v>0</v>
      </c>
      <c r="V59" s="18">
        <f>(5840*2)+(2920*3)</f>
        <v>20440</v>
      </c>
      <c r="W59" s="19" t="s">
        <v>1685</v>
      </c>
    </row>
    <row r="60" spans="1:23" s="59" customFormat="1" ht="31.5" x14ac:dyDescent="0.25">
      <c r="A60" s="12" t="s">
        <v>1927</v>
      </c>
      <c r="B60" s="12" t="s">
        <v>1926</v>
      </c>
      <c r="C60" s="13" t="s">
        <v>1838</v>
      </c>
      <c r="D60" s="12" t="s">
        <v>565</v>
      </c>
      <c r="E60" s="14" t="s">
        <v>1928</v>
      </c>
      <c r="F60" s="14" t="s">
        <v>1929</v>
      </c>
      <c r="G60" s="15">
        <v>1</v>
      </c>
      <c r="H60" s="15">
        <v>7</v>
      </c>
      <c r="I60" s="16" t="s">
        <v>1696</v>
      </c>
      <c r="J60" s="17">
        <v>16</v>
      </c>
      <c r="K60" s="17">
        <v>8</v>
      </c>
      <c r="L60" s="57">
        <v>7</v>
      </c>
      <c r="M60" s="53" t="s">
        <v>3420</v>
      </c>
      <c r="N60" s="57">
        <v>12</v>
      </c>
      <c r="O60" s="17" t="s">
        <v>1697</v>
      </c>
      <c r="P60" s="17" t="s">
        <v>1685</v>
      </c>
      <c r="Q60" s="40">
        <v>2919</v>
      </c>
      <c r="R60" s="41">
        <v>55461</v>
      </c>
      <c r="S60" s="58">
        <f t="shared" si="0"/>
        <v>19</v>
      </c>
      <c r="T60" s="12" t="s">
        <v>1925</v>
      </c>
      <c r="U60" s="18" t="s">
        <v>0</v>
      </c>
      <c r="V60" s="18" t="e">
        <f>#REF!*3</f>
        <v>#REF!</v>
      </c>
      <c r="W60" s="19" t="s">
        <v>1685</v>
      </c>
    </row>
    <row r="61" spans="1:23" s="59" customFormat="1" ht="78.75" x14ac:dyDescent="0.25">
      <c r="A61" s="12" t="s">
        <v>1932</v>
      </c>
      <c r="B61" s="12" t="s">
        <v>1931</v>
      </c>
      <c r="C61" s="13" t="s">
        <v>1838</v>
      </c>
      <c r="D61" s="12" t="s">
        <v>565</v>
      </c>
      <c r="E61" s="14" t="s">
        <v>1933</v>
      </c>
      <c r="F61" s="14" t="s">
        <v>1934</v>
      </c>
      <c r="G61" s="15">
        <v>1</v>
      </c>
      <c r="H61" s="15">
        <v>3</v>
      </c>
      <c r="I61" s="16" t="s">
        <v>1684</v>
      </c>
      <c r="J61" s="17">
        <v>16</v>
      </c>
      <c r="K61" s="17">
        <v>8</v>
      </c>
      <c r="L61" s="57">
        <v>7</v>
      </c>
      <c r="M61" s="53" t="s">
        <v>3419</v>
      </c>
      <c r="N61" s="57">
        <v>12</v>
      </c>
      <c r="O61" s="17" t="s">
        <v>1697</v>
      </c>
      <c r="P61" s="17" t="s">
        <v>1685</v>
      </c>
      <c r="Q61" s="40">
        <v>1363</v>
      </c>
      <c r="R61" s="41">
        <v>36282</v>
      </c>
      <c r="S61" s="58">
        <f t="shared" si="0"/>
        <v>26.619222303741747</v>
      </c>
      <c r="T61" s="12" t="s">
        <v>1930</v>
      </c>
      <c r="U61" s="18" t="s">
        <v>0</v>
      </c>
      <c r="V61" s="18">
        <f t="shared" ref="V61:V66" si="1">(5840*2)+(2920*3)</f>
        <v>20440</v>
      </c>
      <c r="W61" s="19" t="s">
        <v>1685</v>
      </c>
    </row>
    <row r="62" spans="1:23" s="59" customFormat="1" ht="78.75" x14ac:dyDescent="0.25">
      <c r="A62" s="12" t="s">
        <v>1937</v>
      </c>
      <c r="B62" s="12" t="s">
        <v>1936</v>
      </c>
      <c r="C62" s="13" t="s">
        <v>1838</v>
      </c>
      <c r="D62" s="12" t="s">
        <v>565</v>
      </c>
      <c r="E62" s="14" t="s">
        <v>1938</v>
      </c>
      <c r="F62" s="14" t="s">
        <v>1939</v>
      </c>
      <c r="G62" s="15">
        <v>1</v>
      </c>
      <c r="H62" s="15">
        <v>3</v>
      </c>
      <c r="I62" s="16" t="s">
        <v>1684</v>
      </c>
      <c r="J62" s="17">
        <v>16</v>
      </c>
      <c r="K62" s="17">
        <v>8</v>
      </c>
      <c r="L62" s="57">
        <v>7</v>
      </c>
      <c r="M62" s="53" t="s">
        <v>3419</v>
      </c>
      <c r="N62" s="57">
        <v>12</v>
      </c>
      <c r="O62" s="17" t="s">
        <v>1697</v>
      </c>
      <c r="P62" s="17" t="s">
        <v>1685</v>
      </c>
      <c r="Q62" s="40">
        <v>1765</v>
      </c>
      <c r="R62" s="41">
        <v>47000</v>
      </c>
      <c r="S62" s="58">
        <f t="shared" si="0"/>
        <v>26.628895184135978</v>
      </c>
      <c r="T62" s="12" t="s">
        <v>1935</v>
      </c>
      <c r="U62" s="18" t="s">
        <v>0</v>
      </c>
      <c r="V62" s="18">
        <f t="shared" si="1"/>
        <v>20440</v>
      </c>
      <c r="W62" s="19" t="s">
        <v>1685</v>
      </c>
    </row>
    <row r="63" spans="1:23" s="59" customFormat="1" ht="78.75" x14ac:dyDescent="0.25">
      <c r="A63" s="12" t="s">
        <v>1942</v>
      </c>
      <c r="B63" s="12" t="s">
        <v>1941</v>
      </c>
      <c r="C63" s="13" t="s">
        <v>1838</v>
      </c>
      <c r="D63" s="12" t="s">
        <v>220</v>
      </c>
      <c r="E63" s="14" t="s">
        <v>1943</v>
      </c>
      <c r="F63" s="14" t="s">
        <v>1944</v>
      </c>
      <c r="G63" s="15">
        <v>1</v>
      </c>
      <c r="H63" s="15">
        <v>4</v>
      </c>
      <c r="I63" s="16" t="s">
        <v>1684</v>
      </c>
      <c r="J63" s="17">
        <v>16</v>
      </c>
      <c r="K63" s="17">
        <v>8</v>
      </c>
      <c r="L63" s="57">
        <v>7</v>
      </c>
      <c r="M63" s="53" t="s">
        <v>3419</v>
      </c>
      <c r="N63" s="57">
        <v>12</v>
      </c>
      <c r="O63" s="17" t="s">
        <v>1697</v>
      </c>
      <c r="P63" s="17" t="s">
        <v>1685</v>
      </c>
      <c r="Q63" s="40">
        <v>4739</v>
      </c>
      <c r="R63" s="41">
        <v>41151</v>
      </c>
      <c r="S63" s="58">
        <f t="shared" si="0"/>
        <v>8.6834775269044098</v>
      </c>
      <c r="T63" s="12" t="s">
        <v>1940</v>
      </c>
      <c r="U63" s="18" t="s">
        <v>0</v>
      </c>
      <c r="V63" s="18">
        <f t="shared" si="1"/>
        <v>20440</v>
      </c>
      <c r="W63" s="19" t="s">
        <v>1685</v>
      </c>
    </row>
    <row r="64" spans="1:23" s="59" customFormat="1" ht="78.75" x14ac:dyDescent="0.25">
      <c r="A64" s="12" t="s">
        <v>1947</v>
      </c>
      <c r="B64" s="12" t="s">
        <v>1946</v>
      </c>
      <c r="C64" s="13" t="s">
        <v>1838</v>
      </c>
      <c r="D64" s="12" t="s">
        <v>220</v>
      </c>
      <c r="E64" s="14" t="s">
        <v>1948</v>
      </c>
      <c r="F64" s="14" t="s">
        <v>1949</v>
      </c>
      <c r="G64" s="15">
        <v>1</v>
      </c>
      <c r="H64" s="15">
        <v>4</v>
      </c>
      <c r="I64" s="16" t="s">
        <v>1684</v>
      </c>
      <c r="J64" s="17">
        <v>16</v>
      </c>
      <c r="K64" s="17">
        <v>8</v>
      </c>
      <c r="L64" s="57">
        <v>7</v>
      </c>
      <c r="M64" s="53" t="s">
        <v>3419</v>
      </c>
      <c r="N64" s="57">
        <v>12</v>
      </c>
      <c r="O64" s="17" t="s">
        <v>1697</v>
      </c>
      <c r="P64" s="17" t="s">
        <v>1685</v>
      </c>
      <c r="Q64" s="40">
        <v>4393</v>
      </c>
      <c r="R64" s="41">
        <v>40898</v>
      </c>
      <c r="S64" s="58">
        <f t="shared" si="0"/>
        <v>9.3098110630548607</v>
      </c>
      <c r="T64" s="12" t="s">
        <v>1945</v>
      </c>
      <c r="U64" s="18" t="s">
        <v>0</v>
      </c>
      <c r="V64" s="18">
        <f t="shared" si="1"/>
        <v>20440</v>
      </c>
      <c r="W64" s="19" t="s">
        <v>1685</v>
      </c>
    </row>
    <row r="65" spans="1:23" s="59" customFormat="1" ht="78.75" x14ac:dyDescent="0.25">
      <c r="A65" s="12" t="s">
        <v>1952</v>
      </c>
      <c r="B65" s="12" t="s">
        <v>1951</v>
      </c>
      <c r="C65" s="13" t="s">
        <v>1838</v>
      </c>
      <c r="D65" s="12" t="s">
        <v>220</v>
      </c>
      <c r="E65" s="14" t="s">
        <v>1953</v>
      </c>
      <c r="F65" s="14" t="s">
        <v>1954</v>
      </c>
      <c r="G65" s="15">
        <v>1</v>
      </c>
      <c r="H65" s="15">
        <v>7</v>
      </c>
      <c r="I65" s="16" t="s">
        <v>1684</v>
      </c>
      <c r="J65" s="17">
        <v>16</v>
      </c>
      <c r="K65" s="17">
        <v>8</v>
      </c>
      <c r="L65" s="57">
        <v>7</v>
      </c>
      <c r="M65" s="53" t="s">
        <v>3419</v>
      </c>
      <c r="N65" s="57">
        <v>12</v>
      </c>
      <c r="O65" s="17" t="s">
        <v>1697</v>
      </c>
      <c r="P65" s="17" t="s">
        <v>1685</v>
      </c>
      <c r="Q65" s="40">
        <v>3908</v>
      </c>
      <c r="R65" s="41">
        <v>47482</v>
      </c>
      <c r="S65" s="58">
        <f t="shared" si="0"/>
        <v>12.149948822927328</v>
      </c>
      <c r="T65" s="12" t="s">
        <v>1950</v>
      </c>
      <c r="U65" s="18" t="s">
        <v>0</v>
      </c>
      <c r="V65" s="18">
        <f t="shared" si="1"/>
        <v>20440</v>
      </c>
      <c r="W65" s="19" t="s">
        <v>1685</v>
      </c>
    </row>
    <row r="66" spans="1:23" s="59" customFormat="1" ht="78.75" x14ac:dyDescent="0.25">
      <c r="A66" s="12" t="s">
        <v>1957</v>
      </c>
      <c r="B66" s="12" t="s">
        <v>1956</v>
      </c>
      <c r="C66" s="13" t="s">
        <v>1838</v>
      </c>
      <c r="D66" s="12" t="s">
        <v>220</v>
      </c>
      <c r="E66" s="14" t="s">
        <v>1958</v>
      </c>
      <c r="F66" s="14" t="s">
        <v>1959</v>
      </c>
      <c r="G66" s="15">
        <v>1</v>
      </c>
      <c r="H66" s="15">
        <v>4</v>
      </c>
      <c r="I66" s="16" t="s">
        <v>1684</v>
      </c>
      <c r="J66" s="17">
        <v>16</v>
      </c>
      <c r="K66" s="17">
        <v>8</v>
      </c>
      <c r="L66" s="57">
        <v>7</v>
      </c>
      <c r="M66" s="53" t="s">
        <v>3419</v>
      </c>
      <c r="N66" s="57">
        <v>12</v>
      </c>
      <c r="O66" s="17" t="s">
        <v>1697</v>
      </c>
      <c r="P66" s="17" t="s">
        <v>1685</v>
      </c>
      <c r="Q66" s="40">
        <v>3902</v>
      </c>
      <c r="R66" s="41">
        <v>51232</v>
      </c>
      <c r="S66" s="58">
        <f t="shared" ref="S66:S129" si="2">R66/Q66</f>
        <v>13.129677088672477</v>
      </c>
      <c r="T66" s="12" t="s">
        <v>1955</v>
      </c>
      <c r="U66" s="18" t="s">
        <v>0</v>
      </c>
      <c r="V66" s="18">
        <f t="shared" si="1"/>
        <v>20440</v>
      </c>
      <c r="W66" s="19" t="s">
        <v>1685</v>
      </c>
    </row>
    <row r="67" spans="1:23" s="59" customFormat="1" ht="31.5" x14ac:dyDescent="0.25">
      <c r="A67" s="12" t="s">
        <v>1962</v>
      </c>
      <c r="B67" s="12" t="s">
        <v>1961</v>
      </c>
      <c r="C67" s="13" t="s">
        <v>1838</v>
      </c>
      <c r="D67" s="12" t="s">
        <v>220</v>
      </c>
      <c r="E67" s="14" t="s">
        <v>1963</v>
      </c>
      <c r="F67" s="14" t="s">
        <v>1964</v>
      </c>
      <c r="G67" s="15">
        <v>1</v>
      </c>
      <c r="H67" s="15">
        <v>4</v>
      </c>
      <c r="I67" s="16" t="s">
        <v>1696</v>
      </c>
      <c r="J67" s="17">
        <v>16</v>
      </c>
      <c r="K67" s="17">
        <v>8</v>
      </c>
      <c r="L67" s="57">
        <v>7</v>
      </c>
      <c r="M67" s="53" t="s">
        <v>3420</v>
      </c>
      <c r="N67" s="57">
        <v>12</v>
      </c>
      <c r="O67" s="17" t="s">
        <v>1697</v>
      </c>
      <c r="P67" s="17" t="s">
        <v>1697</v>
      </c>
      <c r="Q67" s="40">
        <v>3962</v>
      </c>
      <c r="R67" s="41">
        <v>47800</v>
      </c>
      <c r="S67" s="58">
        <f t="shared" si="2"/>
        <v>12.064613831398283</v>
      </c>
      <c r="T67" s="12" t="s">
        <v>1960</v>
      </c>
      <c r="U67" s="18" t="s">
        <v>0</v>
      </c>
      <c r="V67" s="18" t="e">
        <f>#REF!*3</f>
        <v>#REF!</v>
      </c>
      <c r="W67" s="19" t="s">
        <v>1685</v>
      </c>
    </row>
    <row r="68" spans="1:23" s="59" customFormat="1" ht="78.75" x14ac:dyDescent="0.25">
      <c r="A68" s="12" t="s">
        <v>1967</v>
      </c>
      <c r="B68" s="12" t="s">
        <v>1966</v>
      </c>
      <c r="C68" s="13" t="s">
        <v>1838</v>
      </c>
      <c r="D68" s="12" t="s">
        <v>220</v>
      </c>
      <c r="E68" s="14" t="s">
        <v>1968</v>
      </c>
      <c r="F68" s="14" t="s">
        <v>1969</v>
      </c>
      <c r="G68" s="15">
        <v>1</v>
      </c>
      <c r="H68" s="15">
        <v>5</v>
      </c>
      <c r="I68" s="16" t="s">
        <v>1684</v>
      </c>
      <c r="J68" s="17">
        <v>16</v>
      </c>
      <c r="K68" s="17">
        <v>8</v>
      </c>
      <c r="L68" s="57">
        <v>7</v>
      </c>
      <c r="M68" s="53" t="s">
        <v>3419</v>
      </c>
      <c r="N68" s="57">
        <v>12</v>
      </c>
      <c r="O68" s="17" t="s">
        <v>1697</v>
      </c>
      <c r="P68" s="17" t="s">
        <v>1685</v>
      </c>
      <c r="Q68" s="40">
        <v>2127</v>
      </c>
      <c r="R68" s="41">
        <v>54125</v>
      </c>
      <c r="S68" s="58">
        <f t="shared" si="2"/>
        <v>25.446638457921956</v>
      </c>
      <c r="T68" s="12" t="s">
        <v>1965</v>
      </c>
      <c r="U68" s="18" t="s">
        <v>0</v>
      </c>
      <c r="V68" s="18">
        <f>(5840*2)+(2920*3)</f>
        <v>20440</v>
      </c>
      <c r="W68" s="19" t="s">
        <v>1685</v>
      </c>
    </row>
    <row r="69" spans="1:23" s="59" customFormat="1" ht="78.75" x14ac:dyDescent="0.25">
      <c r="A69" s="12" t="s">
        <v>3331</v>
      </c>
      <c r="B69" s="12" t="s">
        <v>3330</v>
      </c>
      <c r="C69" s="13" t="s">
        <v>1838</v>
      </c>
      <c r="D69" s="12" t="s">
        <v>220</v>
      </c>
      <c r="E69" s="14" t="s">
        <v>3332</v>
      </c>
      <c r="F69" s="14" t="s">
        <v>3333</v>
      </c>
      <c r="G69" s="15">
        <v>1</v>
      </c>
      <c r="H69" s="15">
        <v>4</v>
      </c>
      <c r="I69" s="16" t="s">
        <v>1684</v>
      </c>
      <c r="J69" s="17">
        <v>16</v>
      </c>
      <c r="K69" s="17">
        <v>8</v>
      </c>
      <c r="L69" s="57">
        <v>7</v>
      </c>
      <c r="M69" s="53" t="s">
        <v>3419</v>
      </c>
      <c r="N69" s="57">
        <v>12</v>
      </c>
      <c r="O69" s="17" t="s">
        <v>1697</v>
      </c>
      <c r="P69" s="17" t="s">
        <v>1685</v>
      </c>
      <c r="Q69" s="40">
        <v>2487</v>
      </c>
      <c r="R69" s="41">
        <v>45333</v>
      </c>
      <c r="S69" s="58">
        <f t="shared" si="2"/>
        <v>18.227985524728588</v>
      </c>
      <c r="T69" s="12" t="s">
        <v>3297</v>
      </c>
      <c r="U69" s="18" t="s">
        <v>0</v>
      </c>
      <c r="V69" s="18">
        <f>(5840*2)+(2920*3)</f>
        <v>20440</v>
      </c>
      <c r="W69" s="19" t="s">
        <v>1685</v>
      </c>
    </row>
    <row r="70" spans="1:23" s="59" customFormat="1" ht="78.75" x14ac:dyDescent="0.25">
      <c r="A70" s="12" t="s">
        <v>1972</v>
      </c>
      <c r="B70" s="12" t="s">
        <v>1971</v>
      </c>
      <c r="C70" s="13" t="s">
        <v>1838</v>
      </c>
      <c r="D70" s="12" t="s">
        <v>220</v>
      </c>
      <c r="E70" s="14" t="s">
        <v>1973</v>
      </c>
      <c r="F70" s="14" t="s">
        <v>1974</v>
      </c>
      <c r="G70" s="15">
        <v>1</v>
      </c>
      <c r="H70" s="15">
        <v>4</v>
      </c>
      <c r="I70" s="16" t="s">
        <v>1684</v>
      </c>
      <c r="J70" s="17">
        <v>16</v>
      </c>
      <c r="K70" s="17">
        <v>8</v>
      </c>
      <c r="L70" s="57">
        <v>7</v>
      </c>
      <c r="M70" s="53" t="s">
        <v>3419</v>
      </c>
      <c r="N70" s="57">
        <v>12</v>
      </c>
      <c r="O70" s="17" t="s">
        <v>1697</v>
      </c>
      <c r="P70" s="17" t="s">
        <v>1685</v>
      </c>
      <c r="Q70" s="40">
        <v>2779</v>
      </c>
      <c r="R70" s="41">
        <v>39716</v>
      </c>
      <c r="S70" s="58">
        <f t="shared" si="2"/>
        <v>14.291471752428931</v>
      </c>
      <c r="T70" s="12" t="s">
        <v>1970</v>
      </c>
      <c r="U70" s="18" t="s">
        <v>0</v>
      </c>
      <c r="V70" s="18">
        <f>(5840*2)+(2920*3)</f>
        <v>20440</v>
      </c>
      <c r="W70" s="19" t="s">
        <v>1685</v>
      </c>
    </row>
    <row r="71" spans="1:23" s="59" customFormat="1" ht="78.75" x14ac:dyDescent="0.25">
      <c r="A71" s="12" t="s">
        <v>1977</v>
      </c>
      <c r="B71" s="12" t="s">
        <v>1976</v>
      </c>
      <c r="C71" s="13" t="s">
        <v>1838</v>
      </c>
      <c r="D71" s="12" t="s">
        <v>220</v>
      </c>
      <c r="E71" s="14" t="s">
        <v>1978</v>
      </c>
      <c r="F71" s="14" t="s">
        <v>1979</v>
      </c>
      <c r="G71" s="15">
        <v>1</v>
      </c>
      <c r="H71" s="15">
        <v>5</v>
      </c>
      <c r="I71" s="16" t="s">
        <v>1684</v>
      </c>
      <c r="J71" s="17">
        <v>16</v>
      </c>
      <c r="K71" s="17">
        <v>8</v>
      </c>
      <c r="L71" s="57">
        <v>7</v>
      </c>
      <c r="M71" s="53" t="s">
        <v>3419</v>
      </c>
      <c r="N71" s="57">
        <v>12</v>
      </c>
      <c r="O71" s="17" t="s">
        <v>1697</v>
      </c>
      <c r="P71" s="17" t="s">
        <v>1685</v>
      </c>
      <c r="Q71" s="40">
        <v>1100</v>
      </c>
      <c r="R71" s="41">
        <v>58000</v>
      </c>
      <c r="S71" s="58">
        <f t="shared" si="2"/>
        <v>52.727272727272727</v>
      </c>
      <c r="T71" s="12" t="s">
        <v>1975</v>
      </c>
      <c r="U71" s="18" t="s">
        <v>0</v>
      </c>
      <c r="V71" s="18">
        <f>(5840*2)+(2920*3)</f>
        <v>20440</v>
      </c>
      <c r="W71" s="19" t="s">
        <v>1685</v>
      </c>
    </row>
    <row r="72" spans="1:23" s="59" customFormat="1" ht="78.75" x14ac:dyDescent="0.25">
      <c r="A72" s="12" t="s">
        <v>1981</v>
      </c>
      <c r="B72" s="12" t="s">
        <v>1980</v>
      </c>
      <c r="C72" s="13" t="s">
        <v>1838</v>
      </c>
      <c r="D72" s="12" t="s">
        <v>114</v>
      </c>
      <c r="E72" s="14" t="s">
        <v>1982</v>
      </c>
      <c r="F72" s="14" t="s">
        <v>1983</v>
      </c>
      <c r="G72" s="15">
        <v>1</v>
      </c>
      <c r="H72" s="15">
        <v>5</v>
      </c>
      <c r="I72" s="16" t="s">
        <v>1684</v>
      </c>
      <c r="J72" s="17">
        <v>16</v>
      </c>
      <c r="K72" s="17">
        <v>8</v>
      </c>
      <c r="L72" s="57">
        <v>7</v>
      </c>
      <c r="M72" s="53" t="s">
        <v>3419</v>
      </c>
      <c r="N72" s="57">
        <v>12</v>
      </c>
      <c r="O72" s="17" t="s">
        <v>1685</v>
      </c>
      <c r="P72" s="17" t="s">
        <v>1685</v>
      </c>
      <c r="Q72" s="40">
        <v>374</v>
      </c>
      <c r="R72" s="41">
        <v>18094</v>
      </c>
      <c r="S72" s="58">
        <f t="shared" si="2"/>
        <v>48.37967914438503</v>
      </c>
      <c r="T72" s="12" t="s">
        <v>3422</v>
      </c>
      <c r="U72" s="18" t="s">
        <v>0</v>
      </c>
      <c r="V72" s="42">
        <v>21900</v>
      </c>
      <c r="W72" s="19" t="s">
        <v>1697</v>
      </c>
    </row>
    <row r="73" spans="1:23" s="59" customFormat="1" ht="51" x14ac:dyDescent="0.25">
      <c r="A73" s="12" t="s">
        <v>3335</v>
      </c>
      <c r="B73" s="12" t="s">
        <v>3334</v>
      </c>
      <c r="C73" s="13" t="s">
        <v>1838</v>
      </c>
      <c r="D73" s="12" t="s">
        <v>114</v>
      </c>
      <c r="E73" s="14" t="s">
        <v>1982</v>
      </c>
      <c r="F73" s="14" t="s">
        <v>1983</v>
      </c>
      <c r="G73" s="15">
        <v>1</v>
      </c>
      <c r="H73" s="15">
        <v>5</v>
      </c>
      <c r="I73" s="16" t="s">
        <v>3336</v>
      </c>
      <c r="J73" s="17">
        <v>16</v>
      </c>
      <c r="K73" s="17">
        <v>8</v>
      </c>
      <c r="L73" s="57"/>
      <c r="M73" s="53" t="s">
        <v>3420</v>
      </c>
      <c r="N73" s="57"/>
      <c r="O73" s="17" t="s">
        <v>1697</v>
      </c>
      <c r="P73" s="17" t="s">
        <v>1685</v>
      </c>
      <c r="Q73" s="40">
        <v>101</v>
      </c>
      <c r="R73" s="41">
        <v>4685</v>
      </c>
      <c r="S73" s="58">
        <f t="shared" si="2"/>
        <v>46.386138613861384</v>
      </c>
      <c r="T73" s="12" t="s">
        <v>3298</v>
      </c>
      <c r="U73" s="18" t="s">
        <v>0</v>
      </c>
      <c r="V73" s="18" t="e">
        <f>#REF!*3</f>
        <v>#REF!</v>
      </c>
      <c r="W73" s="19" t="s">
        <v>1685</v>
      </c>
    </row>
    <row r="74" spans="1:23" s="59" customFormat="1" ht="78.75" x14ac:dyDescent="0.25">
      <c r="A74" s="12" t="s">
        <v>1986</v>
      </c>
      <c r="B74" s="12" t="s">
        <v>1985</v>
      </c>
      <c r="C74" s="13" t="s">
        <v>1838</v>
      </c>
      <c r="D74" s="12" t="s">
        <v>233</v>
      </c>
      <c r="E74" s="14" t="s">
        <v>1987</v>
      </c>
      <c r="F74" s="14" t="s">
        <v>1988</v>
      </c>
      <c r="G74" s="15">
        <v>1</v>
      </c>
      <c r="H74" s="15">
        <v>4</v>
      </c>
      <c r="I74" s="16" t="s">
        <v>1684</v>
      </c>
      <c r="J74" s="17">
        <v>16</v>
      </c>
      <c r="K74" s="17">
        <v>8</v>
      </c>
      <c r="L74" s="57">
        <v>7</v>
      </c>
      <c r="M74" s="53" t="s">
        <v>3419</v>
      </c>
      <c r="N74" s="57">
        <v>12</v>
      </c>
      <c r="O74" s="17" t="s">
        <v>1697</v>
      </c>
      <c r="P74" s="17" t="s">
        <v>1685</v>
      </c>
      <c r="Q74" s="40">
        <v>2530</v>
      </c>
      <c r="R74" s="41">
        <v>75795</v>
      </c>
      <c r="S74" s="58">
        <f t="shared" si="2"/>
        <v>29.958498023715414</v>
      </c>
      <c r="T74" s="12" t="s">
        <v>1984</v>
      </c>
      <c r="U74" s="18" t="s">
        <v>0</v>
      </c>
      <c r="V74" s="18">
        <f>(5840*2)+(2920*3)</f>
        <v>20440</v>
      </c>
      <c r="W74" s="19" t="s">
        <v>1685</v>
      </c>
    </row>
    <row r="75" spans="1:23" s="59" customFormat="1" ht="31.5" x14ac:dyDescent="0.25">
      <c r="A75" s="12" t="s">
        <v>1991</v>
      </c>
      <c r="B75" s="12" t="s">
        <v>1990</v>
      </c>
      <c r="C75" s="13" t="s">
        <v>1838</v>
      </c>
      <c r="D75" s="12" t="s">
        <v>233</v>
      </c>
      <c r="E75" s="14" t="s">
        <v>1992</v>
      </c>
      <c r="F75" s="14" t="s">
        <v>1993</v>
      </c>
      <c r="G75" s="15">
        <v>1</v>
      </c>
      <c r="H75" s="15">
        <v>5</v>
      </c>
      <c r="I75" s="16" t="s">
        <v>1696</v>
      </c>
      <c r="J75" s="17">
        <v>16</v>
      </c>
      <c r="K75" s="17">
        <v>8</v>
      </c>
      <c r="L75" s="57">
        <v>7</v>
      </c>
      <c r="M75" s="53" t="s">
        <v>3420</v>
      </c>
      <c r="N75" s="57">
        <v>12</v>
      </c>
      <c r="O75" s="17" t="s">
        <v>1697</v>
      </c>
      <c r="P75" s="17" t="s">
        <v>1685</v>
      </c>
      <c r="Q75" s="40">
        <v>2139</v>
      </c>
      <c r="R75" s="41">
        <v>54533</v>
      </c>
      <c r="S75" s="58">
        <f t="shared" si="2"/>
        <v>25.49462365591398</v>
      </c>
      <c r="T75" s="12" t="s">
        <v>1989</v>
      </c>
      <c r="U75" s="18" t="s">
        <v>0</v>
      </c>
      <c r="V75" s="18" t="e">
        <f>#REF!*3</f>
        <v>#REF!</v>
      </c>
      <c r="W75" s="19" t="s">
        <v>1685</v>
      </c>
    </row>
    <row r="76" spans="1:23" s="59" customFormat="1" ht="31.5" x14ac:dyDescent="0.25">
      <c r="A76" s="12" t="s">
        <v>1996</v>
      </c>
      <c r="B76" s="12" t="s">
        <v>1995</v>
      </c>
      <c r="C76" s="13" t="s">
        <v>1838</v>
      </c>
      <c r="D76" s="12" t="s">
        <v>233</v>
      </c>
      <c r="E76" s="14" t="s">
        <v>1997</v>
      </c>
      <c r="F76" s="14" t="s">
        <v>1998</v>
      </c>
      <c r="G76" s="15">
        <v>1</v>
      </c>
      <c r="H76" s="15">
        <v>5</v>
      </c>
      <c r="I76" s="16" t="s">
        <v>1705</v>
      </c>
      <c r="J76" s="17">
        <v>12</v>
      </c>
      <c r="K76" s="17">
        <v>0</v>
      </c>
      <c r="L76" s="57">
        <v>7</v>
      </c>
      <c r="M76" s="53" t="s">
        <v>3421</v>
      </c>
      <c r="N76" s="57">
        <v>12</v>
      </c>
      <c r="O76" s="17" t="s">
        <v>1685</v>
      </c>
      <c r="P76" s="17" t="s">
        <v>1685</v>
      </c>
      <c r="Q76" s="40">
        <v>1200</v>
      </c>
      <c r="R76" s="41">
        <v>24000</v>
      </c>
      <c r="S76" s="58">
        <f t="shared" si="2"/>
        <v>20</v>
      </c>
      <c r="T76" s="12" t="s">
        <v>1994</v>
      </c>
      <c r="U76" s="18" t="s">
        <v>1</v>
      </c>
      <c r="V76" s="18" t="e">
        <f>#REF!*2</f>
        <v>#REF!</v>
      </c>
      <c r="W76" s="19" t="s">
        <v>1685</v>
      </c>
    </row>
    <row r="77" spans="1:23" s="59" customFormat="1" ht="47.25" x14ac:dyDescent="0.25">
      <c r="A77" s="12" t="s">
        <v>2000</v>
      </c>
      <c r="B77" s="12" t="s">
        <v>1999</v>
      </c>
      <c r="C77" s="13" t="s">
        <v>1838</v>
      </c>
      <c r="D77" s="12" t="s">
        <v>2001</v>
      </c>
      <c r="E77" s="14" t="s">
        <v>2002</v>
      </c>
      <c r="F77" s="14" t="s">
        <v>2003</v>
      </c>
      <c r="G77" s="15">
        <v>1</v>
      </c>
      <c r="H77" s="15">
        <v>4</v>
      </c>
      <c r="I77" s="16" t="s">
        <v>1705</v>
      </c>
      <c r="J77" s="43">
        <v>24</v>
      </c>
      <c r="K77" s="43">
        <v>0</v>
      </c>
      <c r="L77" s="57"/>
      <c r="M77" s="53" t="s">
        <v>3421</v>
      </c>
      <c r="N77" s="57"/>
      <c r="O77" s="43" t="s">
        <v>1697</v>
      </c>
      <c r="P77" s="17" t="s">
        <v>1685</v>
      </c>
      <c r="Q77" s="40">
        <v>1192</v>
      </c>
      <c r="R77" s="41">
        <v>30164</v>
      </c>
      <c r="S77" s="58">
        <f t="shared" si="2"/>
        <v>25.30536912751678</v>
      </c>
      <c r="T77" s="33" t="s">
        <v>3299</v>
      </c>
      <c r="U77" s="18" t="s">
        <v>0</v>
      </c>
      <c r="V77" s="42">
        <v>17520</v>
      </c>
      <c r="W77" s="19" t="s">
        <v>1685</v>
      </c>
    </row>
    <row r="78" spans="1:23" s="59" customFormat="1" ht="78.75" x14ac:dyDescent="0.25">
      <c r="A78" s="12" t="s">
        <v>2006</v>
      </c>
      <c r="B78" s="12" t="s">
        <v>2005</v>
      </c>
      <c r="C78" s="13" t="s">
        <v>1838</v>
      </c>
      <c r="D78" s="12" t="s">
        <v>2001</v>
      </c>
      <c r="E78" s="14" t="s">
        <v>2007</v>
      </c>
      <c r="F78" s="14" t="s">
        <v>2008</v>
      </c>
      <c r="G78" s="15">
        <v>1</v>
      </c>
      <c r="H78" s="42">
        <v>8</v>
      </c>
      <c r="I78" s="16" t="s">
        <v>1684</v>
      </c>
      <c r="J78" s="17">
        <v>16</v>
      </c>
      <c r="K78" s="17">
        <v>8</v>
      </c>
      <c r="L78" s="57">
        <v>7</v>
      </c>
      <c r="M78" s="53" t="s">
        <v>3419</v>
      </c>
      <c r="N78" s="57">
        <v>12</v>
      </c>
      <c r="O78" s="17" t="s">
        <v>1697</v>
      </c>
      <c r="P78" s="17" t="s">
        <v>1685</v>
      </c>
      <c r="Q78" s="40">
        <v>1767</v>
      </c>
      <c r="R78" s="41">
        <v>57781</v>
      </c>
      <c r="S78" s="58">
        <f t="shared" si="2"/>
        <v>32.700056593095645</v>
      </c>
      <c r="T78" s="12" t="s">
        <v>2004</v>
      </c>
      <c r="U78" s="18" t="s">
        <v>0</v>
      </c>
      <c r="V78" s="18">
        <f>(5840*2)+(2920*3)</f>
        <v>20440</v>
      </c>
      <c r="W78" s="19" t="s">
        <v>1685</v>
      </c>
    </row>
    <row r="79" spans="1:23" s="59" customFormat="1" ht="31.5" x14ac:dyDescent="0.25">
      <c r="A79" s="12" t="s">
        <v>2011</v>
      </c>
      <c r="B79" s="12" t="s">
        <v>2010</v>
      </c>
      <c r="C79" s="13" t="s">
        <v>1838</v>
      </c>
      <c r="D79" s="12" t="s">
        <v>2001</v>
      </c>
      <c r="E79" s="14" t="s">
        <v>2012</v>
      </c>
      <c r="F79" s="14" t="s">
        <v>2013</v>
      </c>
      <c r="G79" s="15">
        <v>1</v>
      </c>
      <c r="H79" s="15">
        <v>3</v>
      </c>
      <c r="I79" s="16" t="s">
        <v>1696</v>
      </c>
      <c r="J79" s="17">
        <v>16</v>
      </c>
      <c r="K79" s="17">
        <v>8</v>
      </c>
      <c r="L79" s="57">
        <v>7</v>
      </c>
      <c r="M79" s="53" t="s">
        <v>3420</v>
      </c>
      <c r="N79" s="57">
        <v>12</v>
      </c>
      <c r="O79" s="17" t="s">
        <v>1697</v>
      </c>
      <c r="P79" s="17" t="s">
        <v>1685</v>
      </c>
      <c r="Q79" s="40">
        <v>148</v>
      </c>
      <c r="R79" s="41">
        <v>860</v>
      </c>
      <c r="S79" s="58">
        <f t="shared" si="2"/>
        <v>5.8108108108108105</v>
      </c>
      <c r="T79" s="12" t="s">
        <v>2009</v>
      </c>
      <c r="U79" s="18" t="s">
        <v>0</v>
      </c>
      <c r="V79" s="18" t="e">
        <f>#REF!*3</f>
        <v>#REF!</v>
      </c>
      <c r="W79" s="19" t="s">
        <v>1685</v>
      </c>
    </row>
    <row r="80" spans="1:23" s="59" customFormat="1" ht="31.5" x14ac:dyDescent="0.25">
      <c r="A80" s="12" t="s">
        <v>2016</v>
      </c>
      <c r="B80" s="12" t="s">
        <v>2015</v>
      </c>
      <c r="C80" s="13" t="s">
        <v>1838</v>
      </c>
      <c r="D80" s="12" t="s">
        <v>2001</v>
      </c>
      <c r="E80" s="14" t="s">
        <v>2017</v>
      </c>
      <c r="F80" s="14" t="s">
        <v>2018</v>
      </c>
      <c r="G80" s="15">
        <v>1</v>
      </c>
      <c r="H80" s="15">
        <v>4</v>
      </c>
      <c r="I80" s="16" t="s">
        <v>1705</v>
      </c>
      <c r="J80" s="17">
        <v>12</v>
      </c>
      <c r="K80" s="17">
        <v>0</v>
      </c>
      <c r="L80" s="57"/>
      <c r="M80" s="53" t="s">
        <v>3421</v>
      </c>
      <c r="N80" s="57"/>
      <c r="O80" s="17" t="s">
        <v>1685</v>
      </c>
      <c r="P80" s="17" t="s">
        <v>1685</v>
      </c>
      <c r="Q80" s="40">
        <v>600</v>
      </c>
      <c r="R80" s="41">
        <v>18000</v>
      </c>
      <c r="S80" s="58">
        <f t="shared" si="2"/>
        <v>30</v>
      </c>
      <c r="T80" s="12" t="s">
        <v>2014</v>
      </c>
      <c r="U80" s="18" t="s">
        <v>1</v>
      </c>
      <c r="V80" s="18" t="e">
        <f>#REF!*2</f>
        <v>#REF!</v>
      </c>
      <c r="W80" s="19" t="s">
        <v>1685</v>
      </c>
    </row>
    <row r="81" spans="1:23" s="59" customFormat="1" ht="31.5" x14ac:dyDescent="0.25">
      <c r="A81" s="12" t="s">
        <v>2021</v>
      </c>
      <c r="B81" s="12" t="s">
        <v>2020</v>
      </c>
      <c r="C81" s="13" t="s">
        <v>1838</v>
      </c>
      <c r="D81" s="12" t="s">
        <v>668</v>
      </c>
      <c r="E81" s="14" t="s">
        <v>2022</v>
      </c>
      <c r="F81" s="14" t="s">
        <v>2023</v>
      </c>
      <c r="G81" s="15">
        <v>1</v>
      </c>
      <c r="H81" s="15">
        <v>4</v>
      </c>
      <c r="I81" s="16" t="s">
        <v>1696</v>
      </c>
      <c r="J81" s="17">
        <v>16</v>
      </c>
      <c r="K81" s="17">
        <v>8</v>
      </c>
      <c r="L81" s="57">
        <v>7</v>
      </c>
      <c r="M81" s="53" t="s">
        <v>3420</v>
      </c>
      <c r="N81" s="57">
        <v>12</v>
      </c>
      <c r="O81" s="17" t="s">
        <v>1697</v>
      </c>
      <c r="P81" s="17" t="s">
        <v>1685</v>
      </c>
      <c r="Q81" s="40">
        <v>776</v>
      </c>
      <c r="R81" s="41">
        <v>35054</v>
      </c>
      <c r="S81" s="58">
        <f t="shared" si="2"/>
        <v>45.172680412371136</v>
      </c>
      <c r="T81" s="12" t="s">
        <v>2019</v>
      </c>
      <c r="U81" s="18" t="s">
        <v>0</v>
      </c>
      <c r="V81" s="18" t="e">
        <f>#REF!*3</f>
        <v>#REF!</v>
      </c>
      <c r="W81" s="19" t="s">
        <v>1697</v>
      </c>
    </row>
    <row r="82" spans="1:23" s="59" customFormat="1" ht="31.5" x14ac:dyDescent="0.25">
      <c r="A82" s="12" t="s">
        <v>2026</v>
      </c>
      <c r="B82" s="12" t="s">
        <v>2025</v>
      </c>
      <c r="C82" s="13" t="s">
        <v>1838</v>
      </c>
      <c r="D82" s="12" t="s">
        <v>668</v>
      </c>
      <c r="E82" s="14" t="s">
        <v>2027</v>
      </c>
      <c r="F82" s="14" t="s">
        <v>2028</v>
      </c>
      <c r="G82" s="15">
        <v>1</v>
      </c>
      <c r="H82" s="15">
        <v>4</v>
      </c>
      <c r="I82" s="16" t="s">
        <v>1696</v>
      </c>
      <c r="J82" s="17">
        <v>16</v>
      </c>
      <c r="K82" s="17">
        <v>8</v>
      </c>
      <c r="L82" s="57">
        <v>7</v>
      </c>
      <c r="M82" s="53" t="s">
        <v>3420</v>
      </c>
      <c r="N82" s="57">
        <v>12</v>
      </c>
      <c r="O82" s="17" t="s">
        <v>1697</v>
      </c>
      <c r="P82" s="17" t="s">
        <v>1685</v>
      </c>
      <c r="Q82" s="40">
        <v>813</v>
      </c>
      <c r="R82" s="41">
        <v>43231</v>
      </c>
      <c r="S82" s="58">
        <f t="shared" si="2"/>
        <v>53.174661746617467</v>
      </c>
      <c r="T82" s="12" t="s">
        <v>2024</v>
      </c>
      <c r="U82" s="18" t="s">
        <v>0</v>
      </c>
      <c r="V82" s="18" t="e">
        <f>#REF!*3</f>
        <v>#REF!</v>
      </c>
      <c r="W82" s="19" t="s">
        <v>1697</v>
      </c>
    </row>
    <row r="83" spans="1:23" s="59" customFormat="1" ht="78.75" x14ac:dyDescent="0.25">
      <c r="A83" s="12" t="s">
        <v>2031</v>
      </c>
      <c r="B83" s="12" t="s">
        <v>2030</v>
      </c>
      <c r="C83" s="13" t="s">
        <v>1838</v>
      </c>
      <c r="D83" s="12" t="s">
        <v>668</v>
      </c>
      <c r="E83" s="14" t="s">
        <v>2032</v>
      </c>
      <c r="F83" s="14" t="s">
        <v>2033</v>
      </c>
      <c r="G83" s="15">
        <v>1</v>
      </c>
      <c r="H83" s="15">
        <v>8</v>
      </c>
      <c r="I83" s="16" t="s">
        <v>1684</v>
      </c>
      <c r="J83" s="17">
        <v>16</v>
      </c>
      <c r="K83" s="17">
        <v>8</v>
      </c>
      <c r="L83" s="57">
        <v>7</v>
      </c>
      <c r="M83" s="53" t="s">
        <v>3419</v>
      </c>
      <c r="N83" s="57">
        <v>12</v>
      </c>
      <c r="O83" s="17" t="s">
        <v>1697</v>
      </c>
      <c r="P83" s="17" t="s">
        <v>1685</v>
      </c>
      <c r="Q83" s="40">
        <v>174</v>
      </c>
      <c r="R83" s="41">
        <v>12568</v>
      </c>
      <c r="S83" s="58">
        <f t="shared" si="2"/>
        <v>72.229885057471265</v>
      </c>
      <c r="T83" s="12" t="s">
        <v>2029</v>
      </c>
      <c r="U83" s="18" t="s">
        <v>0</v>
      </c>
      <c r="V83" s="18">
        <f>(5840*2)+(2920*3)</f>
        <v>20440</v>
      </c>
      <c r="W83" s="19" t="s">
        <v>1697</v>
      </c>
    </row>
    <row r="84" spans="1:23" s="59" customFormat="1" ht="78.75" x14ac:dyDescent="0.25">
      <c r="A84" s="12" t="s">
        <v>2036</v>
      </c>
      <c r="B84" s="12" t="s">
        <v>2035</v>
      </c>
      <c r="C84" s="13" t="s">
        <v>1838</v>
      </c>
      <c r="D84" s="12" t="s">
        <v>668</v>
      </c>
      <c r="E84" s="14" t="s">
        <v>2037</v>
      </c>
      <c r="F84" s="14" t="s">
        <v>2038</v>
      </c>
      <c r="G84" s="15">
        <v>1</v>
      </c>
      <c r="H84" s="15">
        <v>14</v>
      </c>
      <c r="I84" s="16" t="s">
        <v>1684</v>
      </c>
      <c r="J84" s="17">
        <v>16</v>
      </c>
      <c r="K84" s="17">
        <v>8</v>
      </c>
      <c r="L84" s="57">
        <v>7</v>
      </c>
      <c r="M84" s="53" t="s">
        <v>3419</v>
      </c>
      <c r="N84" s="57">
        <v>12</v>
      </c>
      <c r="O84" s="17" t="s">
        <v>1697</v>
      </c>
      <c r="P84" s="17" t="s">
        <v>1685</v>
      </c>
      <c r="Q84" s="40">
        <v>142</v>
      </c>
      <c r="R84" s="41">
        <v>12676</v>
      </c>
      <c r="S84" s="58">
        <f t="shared" si="2"/>
        <v>89.267605633802816</v>
      </c>
      <c r="T84" s="12" t="s">
        <v>2034</v>
      </c>
      <c r="U84" s="18" t="s">
        <v>0</v>
      </c>
      <c r="V84" s="18">
        <f>(5840*2)+(2920*3)</f>
        <v>20440</v>
      </c>
      <c r="W84" s="19" t="s">
        <v>1685</v>
      </c>
    </row>
    <row r="85" spans="1:23" s="59" customFormat="1" ht="51" x14ac:dyDescent="0.25">
      <c r="A85" s="12" t="s">
        <v>2041</v>
      </c>
      <c r="B85" s="12" t="s">
        <v>2040</v>
      </c>
      <c r="C85" s="13" t="s">
        <v>1838</v>
      </c>
      <c r="D85" s="12" t="s">
        <v>737</v>
      </c>
      <c r="E85" s="14" t="s">
        <v>2042</v>
      </c>
      <c r="F85" s="14" t="s">
        <v>2043</v>
      </c>
      <c r="G85" s="15">
        <v>1</v>
      </c>
      <c r="H85" s="15">
        <v>6</v>
      </c>
      <c r="I85" s="16" t="s">
        <v>1696</v>
      </c>
      <c r="J85" s="17">
        <v>16</v>
      </c>
      <c r="K85" s="17">
        <v>8</v>
      </c>
      <c r="L85" s="57">
        <v>7</v>
      </c>
      <c r="M85" s="53" t="s">
        <v>3420</v>
      </c>
      <c r="N85" s="57">
        <v>12</v>
      </c>
      <c r="O85" s="17" t="s">
        <v>1697</v>
      </c>
      <c r="P85" s="17" t="s">
        <v>1685</v>
      </c>
      <c r="Q85" s="40">
        <v>1416</v>
      </c>
      <c r="R85" s="41">
        <v>32428</v>
      </c>
      <c r="S85" s="58">
        <f t="shared" si="2"/>
        <v>22.901129943502823</v>
      </c>
      <c r="T85" s="12" t="s">
        <v>2039</v>
      </c>
      <c r="U85" s="18" t="s">
        <v>0</v>
      </c>
      <c r="V85" s="18" t="e">
        <f>#REF!*3</f>
        <v>#REF!</v>
      </c>
      <c r="W85" s="19" t="s">
        <v>1697</v>
      </c>
    </row>
    <row r="86" spans="1:23" s="59" customFormat="1" ht="78.75" x14ac:dyDescent="0.25">
      <c r="A86" s="12" t="s">
        <v>2046</v>
      </c>
      <c r="B86" s="12" t="s">
        <v>2045</v>
      </c>
      <c r="C86" s="13" t="s">
        <v>1838</v>
      </c>
      <c r="D86" s="12" t="s">
        <v>737</v>
      </c>
      <c r="E86" s="14" t="s">
        <v>2047</v>
      </c>
      <c r="F86" s="14" t="s">
        <v>2048</v>
      </c>
      <c r="G86" s="15">
        <v>1</v>
      </c>
      <c r="H86" s="15">
        <v>2</v>
      </c>
      <c r="I86" s="16" t="s">
        <v>1684</v>
      </c>
      <c r="J86" s="17">
        <v>16</v>
      </c>
      <c r="K86" s="17">
        <v>8</v>
      </c>
      <c r="L86" s="57">
        <v>7</v>
      </c>
      <c r="M86" s="53" t="s">
        <v>3419</v>
      </c>
      <c r="N86" s="57">
        <v>12</v>
      </c>
      <c r="O86" s="17" t="s">
        <v>1697</v>
      </c>
      <c r="P86" s="17" t="s">
        <v>1685</v>
      </c>
      <c r="Q86" s="40">
        <v>1640</v>
      </c>
      <c r="R86" s="41">
        <v>29205</v>
      </c>
      <c r="S86" s="58">
        <f t="shared" si="2"/>
        <v>17.807926829268293</v>
      </c>
      <c r="T86" s="12" t="s">
        <v>2044</v>
      </c>
      <c r="U86" s="18" t="s">
        <v>0</v>
      </c>
      <c r="V86" s="18">
        <f>(5840*2)+(2920*3)</f>
        <v>20440</v>
      </c>
      <c r="W86" s="19" t="s">
        <v>1697</v>
      </c>
    </row>
    <row r="87" spans="1:23" s="59" customFormat="1" ht="31.5" x14ac:dyDescent="0.25">
      <c r="A87" s="12" t="s">
        <v>3338</v>
      </c>
      <c r="B87" s="12" t="s">
        <v>3337</v>
      </c>
      <c r="C87" s="13" t="s">
        <v>1838</v>
      </c>
      <c r="D87" s="12" t="s">
        <v>737</v>
      </c>
      <c r="E87" s="14" t="s">
        <v>3339</v>
      </c>
      <c r="F87" s="14" t="s">
        <v>3340</v>
      </c>
      <c r="G87" s="15">
        <v>1</v>
      </c>
      <c r="H87" s="15">
        <v>5</v>
      </c>
      <c r="I87" s="16" t="s">
        <v>3336</v>
      </c>
      <c r="J87" s="17">
        <v>16</v>
      </c>
      <c r="K87" s="17">
        <v>8</v>
      </c>
      <c r="L87" s="57">
        <v>7</v>
      </c>
      <c r="M87" s="53" t="s">
        <v>3420</v>
      </c>
      <c r="N87" s="57">
        <v>12</v>
      </c>
      <c r="O87" s="17" t="s">
        <v>1697</v>
      </c>
      <c r="P87" s="17" t="s">
        <v>1685</v>
      </c>
      <c r="Q87" s="40">
        <v>962</v>
      </c>
      <c r="R87" s="41">
        <v>31766</v>
      </c>
      <c r="S87" s="58">
        <f t="shared" si="2"/>
        <v>33.020790020790024</v>
      </c>
      <c r="T87" s="12" t="s">
        <v>3300</v>
      </c>
      <c r="U87" s="18" t="s">
        <v>0</v>
      </c>
      <c r="V87" s="18" t="e">
        <f>#REF!*3</f>
        <v>#REF!</v>
      </c>
      <c r="W87" s="19" t="s">
        <v>1685</v>
      </c>
    </row>
    <row r="88" spans="1:23" s="59" customFormat="1" ht="78.75" x14ac:dyDescent="0.25">
      <c r="A88" s="12" t="s">
        <v>2051</v>
      </c>
      <c r="B88" s="12" t="s">
        <v>2050</v>
      </c>
      <c r="C88" s="13" t="s">
        <v>1838</v>
      </c>
      <c r="D88" s="12" t="s">
        <v>737</v>
      </c>
      <c r="E88" s="14" t="s">
        <v>2052</v>
      </c>
      <c r="F88" s="14" t="s">
        <v>2053</v>
      </c>
      <c r="G88" s="15">
        <v>1</v>
      </c>
      <c r="H88" s="15">
        <v>4</v>
      </c>
      <c r="I88" s="16" t="s">
        <v>1684</v>
      </c>
      <c r="J88" s="17">
        <v>16</v>
      </c>
      <c r="K88" s="17">
        <v>8</v>
      </c>
      <c r="L88" s="57">
        <v>7</v>
      </c>
      <c r="M88" s="53" t="s">
        <v>3419</v>
      </c>
      <c r="N88" s="57">
        <v>12</v>
      </c>
      <c r="O88" s="17" t="s">
        <v>1697</v>
      </c>
      <c r="P88" s="17" t="s">
        <v>1685</v>
      </c>
      <c r="Q88" s="40">
        <v>1683</v>
      </c>
      <c r="R88" s="41">
        <v>32776</v>
      </c>
      <c r="S88" s="58">
        <f t="shared" si="2"/>
        <v>19.474747474747474</v>
      </c>
      <c r="T88" s="12" t="s">
        <v>2049</v>
      </c>
      <c r="U88" s="18" t="s">
        <v>0</v>
      </c>
      <c r="V88" s="18">
        <f>(5840*2)+(2920*3)</f>
        <v>20440</v>
      </c>
      <c r="W88" s="19" t="s">
        <v>1697</v>
      </c>
    </row>
    <row r="89" spans="1:23" s="59" customFormat="1" ht="78.75" x14ac:dyDescent="0.25">
      <c r="A89" s="12" t="s">
        <v>2056</v>
      </c>
      <c r="B89" s="12" t="s">
        <v>2055</v>
      </c>
      <c r="C89" s="13" t="s">
        <v>1838</v>
      </c>
      <c r="D89" s="12" t="s">
        <v>226</v>
      </c>
      <c r="E89" s="14" t="s">
        <v>2057</v>
      </c>
      <c r="F89" s="14" t="s">
        <v>2058</v>
      </c>
      <c r="G89" s="15">
        <v>1</v>
      </c>
      <c r="H89" s="15">
        <v>8</v>
      </c>
      <c r="I89" s="16" t="s">
        <v>1684</v>
      </c>
      <c r="J89" s="17">
        <v>16</v>
      </c>
      <c r="K89" s="17">
        <v>8</v>
      </c>
      <c r="L89" s="57">
        <v>7</v>
      </c>
      <c r="M89" s="53" t="s">
        <v>3419</v>
      </c>
      <c r="N89" s="57">
        <v>12</v>
      </c>
      <c r="O89" s="17" t="s">
        <v>1697</v>
      </c>
      <c r="P89" s="17" t="s">
        <v>1685</v>
      </c>
      <c r="Q89" s="40">
        <v>1079</v>
      </c>
      <c r="R89" s="41">
        <v>48294</v>
      </c>
      <c r="S89" s="58">
        <f t="shared" si="2"/>
        <v>44.758109360519001</v>
      </c>
      <c r="T89" s="12" t="s">
        <v>2054</v>
      </c>
      <c r="U89" s="18" t="s">
        <v>0</v>
      </c>
      <c r="V89" s="18">
        <f>(5840*2)+(2920*3)</f>
        <v>20440</v>
      </c>
      <c r="W89" s="19" t="s">
        <v>1697</v>
      </c>
    </row>
    <row r="90" spans="1:23" s="59" customFormat="1" ht="31.5" x14ac:dyDescent="0.25">
      <c r="A90" s="12" t="s">
        <v>2061</v>
      </c>
      <c r="B90" s="12" t="s">
        <v>2060</v>
      </c>
      <c r="C90" s="13" t="s">
        <v>1838</v>
      </c>
      <c r="D90" s="12" t="s">
        <v>228</v>
      </c>
      <c r="E90" s="14" t="s">
        <v>2062</v>
      </c>
      <c r="F90" s="14" t="s">
        <v>2063</v>
      </c>
      <c r="G90" s="15">
        <v>1</v>
      </c>
      <c r="H90" s="15">
        <v>8</v>
      </c>
      <c r="I90" s="16" t="s">
        <v>1696</v>
      </c>
      <c r="J90" s="17">
        <v>16</v>
      </c>
      <c r="K90" s="17">
        <v>8</v>
      </c>
      <c r="L90" s="57">
        <v>7</v>
      </c>
      <c r="M90" s="53" t="s">
        <v>3420</v>
      </c>
      <c r="N90" s="57">
        <v>12</v>
      </c>
      <c r="O90" s="17" t="s">
        <v>1697</v>
      </c>
      <c r="P90" s="17" t="s">
        <v>1697</v>
      </c>
      <c r="Q90" s="40">
        <v>2249</v>
      </c>
      <c r="R90" s="41">
        <v>51106</v>
      </c>
      <c r="S90" s="58">
        <f t="shared" si="2"/>
        <v>22.723877278790575</v>
      </c>
      <c r="T90" s="12" t="s">
        <v>2059</v>
      </c>
      <c r="U90" s="18" t="s">
        <v>0</v>
      </c>
      <c r="V90" s="18" t="e">
        <f>#REF!*3</f>
        <v>#REF!</v>
      </c>
      <c r="W90" s="19" t="s">
        <v>1697</v>
      </c>
    </row>
    <row r="91" spans="1:23" s="59" customFormat="1" ht="78.75" x14ac:dyDescent="0.25">
      <c r="A91" s="12" t="s">
        <v>2066</v>
      </c>
      <c r="B91" s="12" t="s">
        <v>2065</v>
      </c>
      <c r="C91" s="13" t="s">
        <v>1838</v>
      </c>
      <c r="D91" s="12" t="s">
        <v>228</v>
      </c>
      <c r="E91" s="14" t="s">
        <v>2067</v>
      </c>
      <c r="F91" s="14" t="s">
        <v>2068</v>
      </c>
      <c r="G91" s="15">
        <v>1</v>
      </c>
      <c r="H91" s="15">
        <v>7</v>
      </c>
      <c r="I91" s="16" t="s">
        <v>1696</v>
      </c>
      <c r="J91" s="17">
        <v>16</v>
      </c>
      <c r="K91" s="17">
        <v>8</v>
      </c>
      <c r="L91" s="57">
        <v>7</v>
      </c>
      <c r="M91" s="53" t="s">
        <v>3419</v>
      </c>
      <c r="N91" s="57">
        <v>12</v>
      </c>
      <c r="O91" s="17" t="s">
        <v>1697</v>
      </c>
      <c r="P91" s="17" t="s">
        <v>1685</v>
      </c>
      <c r="Q91" s="40">
        <v>1514</v>
      </c>
      <c r="R91" s="41">
        <v>47425</v>
      </c>
      <c r="S91" s="58">
        <f t="shared" si="2"/>
        <v>31.324306472919417</v>
      </c>
      <c r="T91" s="12" t="s">
        <v>2064</v>
      </c>
      <c r="U91" s="18" t="s">
        <v>0</v>
      </c>
      <c r="V91" s="18">
        <v>26280</v>
      </c>
      <c r="W91" s="19" t="s">
        <v>1697</v>
      </c>
    </row>
    <row r="92" spans="1:23" s="59" customFormat="1" ht="31.5" x14ac:dyDescent="0.25">
      <c r="A92" s="12" t="s">
        <v>2071</v>
      </c>
      <c r="B92" s="12" t="s">
        <v>2070</v>
      </c>
      <c r="C92" s="13" t="s">
        <v>1838</v>
      </c>
      <c r="D92" s="12" t="s">
        <v>228</v>
      </c>
      <c r="E92" s="14" t="s">
        <v>2072</v>
      </c>
      <c r="F92" s="14" t="s">
        <v>2073</v>
      </c>
      <c r="G92" s="15">
        <v>1</v>
      </c>
      <c r="H92" s="15">
        <v>5</v>
      </c>
      <c r="I92" s="44" t="s">
        <v>1705</v>
      </c>
      <c r="J92" s="17">
        <v>16</v>
      </c>
      <c r="K92" s="17">
        <v>8</v>
      </c>
      <c r="L92" s="57">
        <v>7</v>
      </c>
      <c r="M92" s="43" t="s">
        <v>3423</v>
      </c>
      <c r="N92" s="57">
        <v>12</v>
      </c>
      <c r="O92" s="17" t="s">
        <v>1697</v>
      </c>
      <c r="P92" s="17" t="s">
        <v>1685</v>
      </c>
      <c r="Q92" s="40">
        <v>1500</v>
      </c>
      <c r="R92" s="41">
        <v>43000</v>
      </c>
      <c r="S92" s="58">
        <f t="shared" si="2"/>
        <v>28.666666666666668</v>
      </c>
      <c r="T92" s="12" t="s">
        <v>2069</v>
      </c>
      <c r="U92" s="18" t="s">
        <v>0</v>
      </c>
      <c r="V92" s="42">
        <v>17520</v>
      </c>
      <c r="W92" s="19" t="s">
        <v>1697</v>
      </c>
    </row>
    <row r="93" spans="1:23" s="59" customFormat="1" ht="38.25" x14ac:dyDescent="0.25">
      <c r="A93" s="12" t="s">
        <v>2076</v>
      </c>
      <c r="B93" s="12" t="s">
        <v>2075</v>
      </c>
      <c r="C93" s="13" t="s">
        <v>2077</v>
      </c>
      <c r="D93" s="12" t="s">
        <v>1164</v>
      </c>
      <c r="E93" s="14" t="s">
        <v>2078</v>
      </c>
      <c r="F93" s="14" t="s">
        <v>2079</v>
      </c>
      <c r="G93" s="15">
        <v>1</v>
      </c>
      <c r="H93" s="15">
        <v>4</v>
      </c>
      <c r="I93" s="16" t="s">
        <v>1696</v>
      </c>
      <c r="J93" s="17">
        <v>16</v>
      </c>
      <c r="K93" s="17">
        <v>8</v>
      </c>
      <c r="L93" s="57">
        <v>7</v>
      </c>
      <c r="M93" s="53" t="s">
        <v>3420</v>
      </c>
      <c r="N93" s="57">
        <v>12</v>
      </c>
      <c r="O93" s="17" t="s">
        <v>1697</v>
      </c>
      <c r="P93" s="17" t="s">
        <v>1685</v>
      </c>
      <c r="Q93" s="40">
        <v>976</v>
      </c>
      <c r="R93" s="41">
        <v>45396</v>
      </c>
      <c r="S93" s="58">
        <f t="shared" si="2"/>
        <v>46.51229508196721</v>
      </c>
      <c r="T93" s="12" t="s">
        <v>2074</v>
      </c>
      <c r="U93" s="18" t="s">
        <v>0</v>
      </c>
      <c r="V93" s="18" t="e">
        <f>#REF!*3</f>
        <v>#REF!</v>
      </c>
      <c r="W93" s="19" t="s">
        <v>1697</v>
      </c>
    </row>
    <row r="94" spans="1:23" s="59" customFormat="1" ht="38.25" x14ac:dyDescent="0.25">
      <c r="A94" s="12" t="s">
        <v>2082</v>
      </c>
      <c r="B94" s="12" t="s">
        <v>2081</v>
      </c>
      <c r="C94" s="13" t="s">
        <v>2077</v>
      </c>
      <c r="D94" s="12" t="s">
        <v>1164</v>
      </c>
      <c r="E94" s="14" t="s">
        <v>2083</v>
      </c>
      <c r="F94" s="14" t="s">
        <v>2084</v>
      </c>
      <c r="G94" s="15">
        <v>2</v>
      </c>
      <c r="H94" s="15">
        <v>4</v>
      </c>
      <c r="I94" s="16" t="s">
        <v>1696</v>
      </c>
      <c r="J94" s="17">
        <v>16</v>
      </c>
      <c r="K94" s="17">
        <v>8</v>
      </c>
      <c r="L94" s="57">
        <v>7</v>
      </c>
      <c r="M94" s="53" t="s">
        <v>3420</v>
      </c>
      <c r="N94" s="57">
        <v>12</v>
      </c>
      <c r="O94" s="17" t="s">
        <v>1697</v>
      </c>
      <c r="P94" s="17" t="s">
        <v>1685</v>
      </c>
      <c r="Q94" s="40">
        <v>1325</v>
      </c>
      <c r="R94" s="41">
        <v>49094</v>
      </c>
      <c r="S94" s="58">
        <f t="shared" si="2"/>
        <v>37.05207547169811</v>
      </c>
      <c r="T94" s="12" t="s">
        <v>2080</v>
      </c>
      <c r="U94" s="18" t="s">
        <v>0</v>
      </c>
      <c r="V94" s="18" t="e">
        <f>#REF!*3</f>
        <v>#REF!</v>
      </c>
      <c r="W94" s="19" t="s">
        <v>1697</v>
      </c>
    </row>
    <row r="95" spans="1:23" s="59" customFormat="1" ht="63.75" x14ac:dyDescent="0.25">
      <c r="A95" s="12" t="s">
        <v>2087</v>
      </c>
      <c r="B95" s="12" t="s">
        <v>2086</v>
      </c>
      <c r="C95" s="13" t="s">
        <v>2077</v>
      </c>
      <c r="D95" s="12" t="s">
        <v>1164</v>
      </c>
      <c r="E95" s="14" t="s">
        <v>2088</v>
      </c>
      <c r="F95" s="14" t="s">
        <v>2089</v>
      </c>
      <c r="G95" s="15">
        <v>1</v>
      </c>
      <c r="H95" s="15">
        <v>3</v>
      </c>
      <c r="I95" s="16" t="s">
        <v>1696</v>
      </c>
      <c r="J95" s="17">
        <v>16</v>
      </c>
      <c r="K95" s="17">
        <v>8</v>
      </c>
      <c r="L95" s="57">
        <v>7</v>
      </c>
      <c r="M95" s="53" t="s">
        <v>3420</v>
      </c>
      <c r="N95" s="57">
        <v>12</v>
      </c>
      <c r="O95" s="17" t="s">
        <v>1697</v>
      </c>
      <c r="P95" s="17" t="s">
        <v>1685</v>
      </c>
      <c r="Q95" s="40">
        <v>1169</v>
      </c>
      <c r="R95" s="41">
        <v>20774</v>
      </c>
      <c r="S95" s="58">
        <f t="shared" si="2"/>
        <v>17.770744225834047</v>
      </c>
      <c r="T95" s="12" t="s">
        <v>2085</v>
      </c>
      <c r="U95" s="18" t="s">
        <v>0</v>
      </c>
      <c r="V95" s="18" t="e">
        <f>#REF!*3</f>
        <v>#REF!</v>
      </c>
      <c r="W95" s="19" t="s">
        <v>1697</v>
      </c>
    </row>
    <row r="96" spans="1:23" s="59" customFormat="1" ht="78.75" x14ac:dyDescent="0.25">
      <c r="A96" s="12" t="s">
        <v>3342</v>
      </c>
      <c r="B96" s="12" t="s">
        <v>3341</v>
      </c>
      <c r="C96" s="13" t="s">
        <v>2077</v>
      </c>
      <c r="D96" s="12" t="s">
        <v>84</v>
      </c>
      <c r="E96" s="14" t="s">
        <v>3343</v>
      </c>
      <c r="F96" s="14" t="s">
        <v>3344</v>
      </c>
      <c r="G96" s="15">
        <v>1</v>
      </c>
      <c r="H96" s="15">
        <v>4</v>
      </c>
      <c r="I96" s="16" t="s">
        <v>1684</v>
      </c>
      <c r="J96" s="17">
        <v>16</v>
      </c>
      <c r="K96" s="17">
        <v>8</v>
      </c>
      <c r="L96" s="57">
        <v>7</v>
      </c>
      <c r="M96" s="53" t="s">
        <v>3419</v>
      </c>
      <c r="N96" s="57">
        <v>12</v>
      </c>
      <c r="O96" s="17" t="s">
        <v>1697</v>
      </c>
      <c r="P96" s="17" t="s">
        <v>1685</v>
      </c>
      <c r="Q96" s="40">
        <v>901</v>
      </c>
      <c r="R96" s="41">
        <v>49473</v>
      </c>
      <c r="S96" s="58">
        <f t="shared" si="2"/>
        <v>54.90899001109878</v>
      </c>
      <c r="T96" s="12" t="s">
        <v>3301</v>
      </c>
      <c r="U96" s="18" t="s">
        <v>0</v>
      </c>
      <c r="V96" s="18">
        <f>(5840*2)+(2920*3)</f>
        <v>20440</v>
      </c>
      <c r="W96" s="19" t="s">
        <v>1685</v>
      </c>
    </row>
    <row r="97" spans="1:23" s="59" customFormat="1" ht="78.75" x14ac:dyDescent="0.25">
      <c r="A97" s="12" t="s">
        <v>2092</v>
      </c>
      <c r="B97" s="12" t="s">
        <v>2091</v>
      </c>
      <c r="C97" s="13" t="s">
        <v>2077</v>
      </c>
      <c r="D97" s="12" t="s">
        <v>84</v>
      </c>
      <c r="E97" s="14" t="s">
        <v>2093</v>
      </c>
      <c r="F97" s="14" t="s">
        <v>2094</v>
      </c>
      <c r="G97" s="15">
        <v>1</v>
      </c>
      <c r="H97" s="15">
        <v>4</v>
      </c>
      <c r="I97" s="16" t="s">
        <v>1684</v>
      </c>
      <c r="J97" s="17">
        <v>16</v>
      </c>
      <c r="K97" s="17">
        <v>8</v>
      </c>
      <c r="L97" s="57">
        <v>7</v>
      </c>
      <c r="M97" s="53" t="s">
        <v>3419</v>
      </c>
      <c r="N97" s="57">
        <v>12</v>
      </c>
      <c r="O97" s="17" t="s">
        <v>1697</v>
      </c>
      <c r="P97" s="17" t="s">
        <v>1685</v>
      </c>
      <c r="Q97" s="40">
        <v>1734</v>
      </c>
      <c r="R97" s="41">
        <v>40147</v>
      </c>
      <c r="S97" s="58">
        <f t="shared" si="2"/>
        <v>23.152825836216838</v>
      </c>
      <c r="T97" s="12" t="s">
        <v>2090</v>
      </c>
      <c r="U97" s="18" t="s">
        <v>0</v>
      </c>
      <c r="V97" s="18">
        <f>(5840*2)+(2920*3)</f>
        <v>20440</v>
      </c>
      <c r="W97" s="19" t="s">
        <v>1697</v>
      </c>
    </row>
    <row r="98" spans="1:23" s="59" customFormat="1" ht="38.25" x14ac:dyDescent="0.25">
      <c r="A98" s="12" t="s">
        <v>2097</v>
      </c>
      <c r="B98" s="12" t="s">
        <v>2096</v>
      </c>
      <c r="C98" s="13" t="s">
        <v>2077</v>
      </c>
      <c r="D98" s="12" t="s">
        <v>84</v>
      </c>
      <c r="E98" s="14" t="s">
        <v>2098</v>
      </c>
      <c r="F98" s="14" t="s">
        <v>2099</v>
      </c>
      <c r="G98" s="15">
        <v>1</v>
      </c>
      <c r="H98" s="15">
        <v>3</v>
      </c>
      <c r="I98" s="16" t="s">
        <v>1705</v>
      </c>
      <c r="J98" s="17">
        <v>12</v>
      </c>
      <c r="K98" s="17">
        <v>0</v>
      </c>
      <c r="L98" s="57"/>
      <c r="M98" s="53" t="s">
        <v>3421</v>
      </c>
      <c r="N98" s="57"/>
      <c r="O98" s="17" t="s">
        <v>1685</v>
      </c>
      <c r="P98" s="17" t="s">
        <v>1685</v>
      </c>
      <c r="Q98" s="40">
        <v>700</v>
      </c>
      <c r="R98" s="41">
        <v>20000</v>
      </c>
      <c r="S98" s="58">
        <f t="shared" si="2"/>
        <v>28.571428571428573</v>
      </c>
      <c r="T98" s="12" t="s">
        <v>2095</v>
      </c>
      <c r="U98" s="18" t="s">
        <v>1</v>
      </c>
      <c r="V98" s="18" t="e">
        <f>#REF!*2</f>
        <v>#REF!</v>
      </c>
      <c r="W98" s="19" t="s">
        <v>1697</v>
      </c>
    </row>
    <row r="99" spans="1:23" s="59" customFormat="1" ht="38.25" x14ac:dyDescent="0.25">
      <c r="A99" s="12" t="s">
        <v>2102</v>
      </c>
      <c r="B99" s="12" t="s">
        <v>2101</v>
      </c>
      <c r="C99" s="13" t="s">
        <v>2077</v>
      </c>
      <c r="D99" s="12" t="s">
        <v>86</v>
      </c>
      <c r="E99" s="14" t="s">
        <v>2103</v>
      </c>
      <c r="F99" s="14" t="s">
        <v>2104</v>
      </c>
      <c r="G99" s="15">
        <v>1</v>
      </c>
      <c r="H99" s="15">
        <v>4</v>
      </c>
      <c r="I99" s="16" t="s">
        <v>1696</v>
      </c>
      <c r="J99" s="17">
        <v>16</v>
      </c>
      <c r="K99" s="17">
        <v>8</v>
      </c>
      <c r="L99" s="57">
        <v>7</v>
      </c>
      <c r="M99" s="53" t="s">
        <v>3420</v>
      </c>
      <c r="N99" s="57">
        <v>12</v>
      </c>
      <c r="O99" s="17" t="s">
        <v>1697</v>
      </c>
      <c r="P99" s="17" t="s">
        <v>1685</v>
      </c>
      <c r="Q99" s="40">
        <v>561</v>
      </c>
      <c r="R99" s="41">
        <v>25978</v>
      </c>
      <c r="S99" s="58">
        <f t="shared" si="2"/>
        <v>46.306595365418893</v>
      </c>
      <c r="T99" s="12" t="s">
        <v>2100</v>
      </c>
      <c r="U99" s="18" t="s">
        <v>0</v>
      </c>
      <c r="V99" s="18" t="e">
        <f>#REF!*3</f>
        <v>#REF!</v>
      </c>
      <c r="W99" s="19" t="s">
        <v>1697</v>
      </c>
    </row>
    <row r="100" spans="1:23" s="59" customFormat="1" ht="38.25" x14ac:dyDescent="0.25">
      <c r="A100" s="12" t="s">
        <v>2107</v>
      </c>
      <c r="B100" s="12" t="s">
        <v>2106</v>
      </c>
      <c r="C100" s="13" t="s">
        <v>2077</v>
      </c>
      <c r="D100" s="12" t="s">
        <v>86</v>
      </c>
      <c r="E100" s="14" t="s">
        <v>2108</v>
      </c>
      <c r="F100" s="14" t="s">
        <v>2109</v>
      </c>
      <c r="G100" s="15">
        <v>1</v>
      </c>
      <c r="H100" s="15">
        <v>3</v>
      </c>
      <c r="I100" s="16" t="s">
        <v>1696</v>
      </c>
      <c r="J100" s="17">
        <v>16</v>
      </c>
      <c r="K100" s="17">
        <v>8</v>
      </c>
      <c r="L100" s="57">
        <v>7</v>
      </c>
      <c r="M100" s="53" t="s">
        <v>3420</v>
      </c>
      <c r="N100" s="57">
        <v>12</v>
      </c>
      <c r="O100" s="17" t="s">
        <v>1697</v>
      </c>
      <c r="P100" s="17" t="s">
        <v>1685</v>
      </c>
      <c r="Q100" s="40">
        <v>1705</v>
      </c>
      <c r="R100" s="41">
        <v>51076</v>
      </c>
      <c r="S100" s="58">
        <f t="shared" si="2"/>
        <v>29.956598240469209</v>
      </c>
      <c r="T100" s="12" t="s">
        <v>2105</v>
      </c>
      <c r="U100" s="18" t="s">
        <v>0</v>
      </c>
      <c r="V100" s="18" t="e">
        <f>#REF!*3</f>
        <v>#REF!</v>
      </c>
      <c r="W100" s="19" t="s">
        <v>1697</v>
      </c>
    </row>
    <row r="101" spans="1:23" s="59" customFormat="1" ht="38.25" x14ac:dyDescent="0.25">
      <c r="A101" s="12" t="s">
        <v>2112</v>
      </c>
      <c r="B101" s="12" t="s">
        <v>2111</v>
      </c>
      <c r="C101" s="13" t="s">
        <v>2077</v>
      </c>
      <c r="D101" s="12" t="s">
        <v>86</v>
      </c>
      <c r="E101" s="14" t="s">
        <v>2113</v>
      </c>
      <c r="F101" s="14" t="s">
        <v>2114</v>
      </c>
      <c r="G101" s="15">
        <v>2</v>
      </c>
      <c r="H101" s="15">
        <v>5</v>
      </c>
      <c r="I101" s="16" t="s">
        <v>1705</v>
      </c>
      <c r="J101" s="17">
        <v>12</v>
      </c>
      <c r="K101" s="17">
        <v>0</v>
      </c>
      <c r="L101" s="57"/>
      <c r="M101" s="53" t="s">
        <v>3421</v>
      </c>
      <c r="N101" s="57"/>
      <c r="O101" s="17" t="s">
        <v>1685</v>
      </c>
      <c r="P101" s="17" t="s">
        <v>1685</v>
      </c>
      <c r="Q101" s="40">
        <v>700</v>
      </c>
      <c r="R101" s="41">
        <v>20000</v>
      </c>
      <c r="S101" s="58">
        <f t="shared" si="2"/>
        <v>28.571428571428573</v>
      </c>
      <c r="T101" s="12" t="s">
        <v>2110</v>
      </c>
      <c r="U101" s="18" t="s">
        <v>1</v>
      </c>
      <c r="V101" s="18" t="e">
        <f>#REF!*2</f>
        <v>#REF!</v>
      </c>
      <c r="W101" s="19" t="s">
        <v>1697</v>
      </c>
    </row>
    <row r="102" spans="1:23" s="59" customFormat="1" ht="38.25" x14ac:dyDescent="0.25">
      <c r="A102" s="12" t="s">
        <v>2117</v>
      </c>
      <c r="B102" s="12" t="s">
        <v>2116</v>
      </c>
      <c r="C102" s="13" t="s">
        <v>2077</v>
      </c>
      <c r="D102" s="12" t="s">
        <v>86</v>
      </c>
      <c r="E102" s="14" t="s">
        <v>2118</v>
      </c>
      <c r="F102" s="14" t="s">
        <v>2119</v>
      </c>
      <c r="G102" s="15">
        <v>1</v>
      </c>
      <c r="H102" s="15">
        <v>4</v>
      </c>
      <c r="I102" s="16" t="s">
        <v>1696</v>
      </c>
      <c r="J102" s="17">
        <v>16</v>
      </c>
      <c r="K102" s="17">
        <v>8</v>
      </c>
      <c r="L102" s="57">
        <v>7</v>
      </c>
      <c r="M102" s="53" t="s">
        <v>3420</v>
      </c>
      <c r="N102" s="57">
        <v>12</v>
      </c>
      <c r="O102" s="17" t="s">
        <v>1697</v>
      </c>
      <c r="P102" s="17" t="s">
        <v>1685</v>
      </c>
      <c r="Q102" s="40">
        <v>357</v>
      </c>
      <c r="R102" s="41">
        <v>15046</v>
      </c>
      <c r="S102" s="58">
        <f t="shared" si="2"/>
        <v>42.145658263305322</v>
      </c>
      <c r="T102" s="12" t="s">
        <v>2115</v>
      </c>
      <c r="U102" s="18" t="s">
        <v>0</v>
      </c>
      <c r="V102" s="18" t="e">
        <f>#REF!*3</f>
        <v>#REF!</v>
      </c>
      <c r="W102" s="19" t="s">
        <v>1697</v>
      </c>
    </row>
    <row r="103" spans="1:23" s="59" customFormat="1" ht="78.75" x14ac:dyDescent="0.25">
      <c r="A103" s="12" t="s">
        <v>2122</v>
      </c>
      <c r="B103" s="12" t="s">
        <v>2121</v>
      </c>
      <c r="C103" s="13" t="s">
        <v>2077</v>
      </c>
      <c r="D103" s="12" t="s">
        <v>75</v>
      </c>
      <c r="E103" s="14" t="s">
        <v>2123</v>
      </c>
      <c r="F103" s="14" t="s">
        <v>2124</v>
      </c>
      <c r="G103" s="15">
        <v>2</v>
      </c>
      <c r="H103" s="15">
        <v>4</v>
      </c>
      <c r="I103" s="16" t="s">
        <v>1684</v>
      </c>
      <c r="J103" s="17">
        <v>16</v>
      </c>
      <c r="K103" s="17">
        <v>8</v>
      </c>
      <c r="L103" s="57">
        <v>7</v>
      </c>
      <c r="M103" s="53" t="s">
        <v>3419</v>
      </c>
      <c r="N103" s="57">
        <v>12</v>
      </c>
      <c r="O103" s="17" t="s">
        <v>1697</v>
      </c>
      <c r="P103" s="17" t="s">
        <v>1685</v>
      </c>
      <c r="Q103" s="40">
        <v>2378</v>
      </c>
      <c r="R103" s="41">
        <v>55321</v>
      </c>
      <c r="S103" s="58">
        <f t="shared" si="2"/>
        <v>23.263666947014297</v>
      </c>
      <c r="T103" s="12" t="s">
        <v>2120</v>
      </c>
      <c r="U103" s="18" t="s">
        <v>0</v>
      </c>
      <c r="V103" s="18">
        <f>(5840*2)+(2920*3)</f>
        <v>20440</v>
      </c>
      <c r="W103" s="19" t="s">
        <v>1685</v>
      </c>
    </row>
    <row r="104" spans="1:23" s="59" customFormat="1" ht="78.75" x14ac:dyDescent="0.25">
      <c r="A104" s="12" t="s">
        <v>2127</v>
      </c>
      <c r="B104" s="12" t="s">
        <v>2126</v>
      </c>
      <c r="C104" s="13" t="s">
        <v>2128</v>
      </c>
      <c r="D104" s="12" t="s">
        <v>75</v>
      </c>
      <c r="E104" s="14" t="s">
        <v>2129</v>
      </c>
      <c r="F104" s="14" t="s">
        <v>2130</v>
      </c>
      <c r="G104" s="15">
        <v>1</v>
      </c>
      <c r="H104" s="15">
        <v>3</v>
      </c>
      <c r="I104" s="16" t="s">
        <v>1684</v>
      </c>
      <c r="J104" s="17">
        <v>16</v>
      </c>
      <c r="K104" s="17">
        <v>8</v>
      </c>
      <c r="L104" s="57">
        <v>7</v>
      </c>
      <c r="M104" s="53" t="s">
        <v>3419</v>
      </c>
      <c r="N104" s="57">
        <v>12</v>
      </c>
      <c r="O104" s="17" t="s">
        <v>1697</v>
      </c>
      <c r="P104" s="17" t="s">
        <v>1685</v>
      </c>
      <c r="Q104" s="40">
        <v>2935</v>
      </c>
      <c r="R104" s="41">
        <v>64044</v>
      </c>
      <c r="S104" s="58">
        <f t="shared" si="2"/>
        <v>21.820783645655876</v>
      </c>
      <c r="T104" s="12" t="s">
        <v>2125</v>
      </c>
      <c r="U104" s="18" t="s">
        <v>0</v>
      </c>
      <c r="V104" s="18">
        <f>(5840*2)+(2920*3)</f>
        <v>20440</v>
      </c>
      <c r="W104" s="19" t="s">
        <v>1685</v>
      </c>
    </row>
    <row r="105" spans="1:23" s="59" customFormat="1" ht="78.75" x14ac:dyDescent="0.25">
      <c r="A105" s="12" t="s">
        <v>2133</v>
      </c>
      <c r="B105" s="12" t="s">
        <v>2132</v>
      </c>
      <c r="C105" s="13" t="s">
        <v>2077</v>
      </c>
      <c r="D105" s="12" t="s">
        <v>75</v>
      </c>
      <c r="E105" s="14" t="s">
        <v>2134</v>
      </c>
      <c r="F105" s="14" t="s">
        <v>2135</v>
      </c>
      <c r="G105" s="15">
        <v>1</v>
      </c>
      <c r="H105" s="15">
        <v>4</v>
      </c>
      <c r="I105" s="16" t="s">
        <v>1684</v>
      </c>
      <c r="J105" s="17">
        <v>16</v>
      </c>
      <c r="K105" s="17">
        <v>8</v>
      </c>
      <c r="L105" s="57">
        <v>7</v>
      </c>
      <c r="M105" s="53" t="s">
        <v>3419</v>
      </c>
      <c r="N105" s="57">
        <v>12</v>
      </c>
      <c r="O105" s="17" t="s">
        <v>1697</v>
      </c>
      <c r="P105" s="17" t="s">
        <v>1685</v>
      </c>
      <c r="Q105" s="40">
        <v>2756</v>
      </c>
      <c r="R105" s="41">
        <v>63259</v>
      </c>
      <c r="S105" s="58">
        <f t="shared" si="2"/>
        <v>22.953193033381712</v>
      </c>
      <c r="T105" s="12" t="s">
        <v>2131</v>
      </c>
      <c r="U105" s="18" t="s">
        <v>0</v>
      </c>
      <c r="V105" s="18">
        <f>(5840*2)+(2920*3)</f>
        <v>20440</v>
      </c>
      <c r="W105" s="19" t="s">
        <v>1685</v>
      </c>
    </row>
    <row r="106" spans="1:23" s="59" customFormat="1" ht="38.25" x14ac:dyDescent="0.25">
      <c r="A106" s="12" t="s">
        <v>2138</v>
      </c>
      <c r="B106" s="12" t="s">
        <v>2137</v>
      </c>
      <c r="C106" s="13" t="s">
        <v>2077</v>
      </c>
      <c r="D106" s="12" t="s">
        <v>75</v>
      </c>
      <c r="E106" s="14" t="s">
        <v>2139</v>
      </c>
      <c r="F106" s="14" t="s">
        <v>2140</v>
      </c>
      <c r="G106" s="15">
        <v>1</v>
      </c>
      <c r="H106" s="15">
        <v>4</v>
      </c>
      <c r="I106" s="16" t="s">
        <v>1696</v>
      </c>
      <c r="J106" s="17">
        <v>16</v>
      </c>
      <c r="K106" s="17">
        <v>8</v>
      </c>
      <c r="L106" s="57">
        <v>7</v>
      </c>
      <c r="M106" s="53" t="s">
        <v>3420</v>
      </c>
      <c r="N106" s="57">
        <v>12</v>
      </c>
      <c r="O106" s="17" t="s">
        <v>1697</v>
      </c>
      <c r="P106" s="17" t="s">
        <v>1697</v>
      </c>
      <c r="Q106" s="40">
        <v>2711</v>
      </c>
      <c r="R106" s="41">
        <v>70221</v>
      </c>
      <c r="S106" s="58">
        <f t="shared" si="2"/>
        <v>25.902250092216896</v>
      </c>
      <c r="T106" s="12" t="s">
        <v>2136</v>
      </c>
      <c r="U106" s="18" t="s">
        <v>0</v>
      </c>
      <c r="V106" s="18" t="e">
        <f>#REF!*3</f>
        <v>#REF!</v>
      </c>
      <c r="W106" s="19" t="s">
        <v>1685</v>
      </c>
    </row>
    <row r="107" spans="1:23" s="59" customFormat="1" ht="38.25" x14ac:dyDescent="0.25">
      <c r="A107" s="12" t="s">
        <v>2142</v>
      </c>
      <c r="B107" s="12" t="s">
        <v>2137</v>
      </c>
      <c r="C107" s="13" t="s">
        <v>2077</v>
      </c>
      <c r="D107" s="12" t="s">
        <v>75</v>
      </c>
      <c r="E107" s="14" t="s">
        <v>2143</v>
      </c>
      <c r="F107" s="14" t="s">
        <v>2144</v>
      </c>
      <c r="G107" s="15">
        <v>1</v>
      </c>
      <c r="H107" s="15">
        <v>4</v>
      </c>
      <c r="I107" s="16" t="s">
        <v>1705</v>
      </c>
      <c r="J107" s="17">
        <v>12</v>
      </c>
      <c r="K107" s="17">
        <v>0</v>
      </c>
      <c r="L107" s="57">
        <v>7</v>
      </c>
      <c r="M107" s="53" t="s">
        <v>3421</v>
      </c>
      <c r="N107" s="57">
        <v>12</v>
      </c>
      <c r="O107" s="17" t="s">
        <v>1685</v>
      </c>
      <c r="P107" s="17" t="s">
        <v>1685</v>
      </c>
      <c r="Q107" s="40">
        <v>1356</v>
      </c>
      <c r="R107" s="41">
        <v>35111</v>
      </c>
      <c r="S107" s="58">
        <f t="shared" si="2"/>
        <v>25.893067846607671</v>
      </c>
      <c r="T107" s="12" t="s">
        <v>2141</v>
      </c>
      <c r="U107" s="18" t="s">
        <v>1</v>
      </c>
      <c r="V107" s="18" t="e">
        <f>#REF!*2</f>
        <v>#REF!</v>
      </c>
      <c r="W107" s="19" t="s">
        <v>1685</v>
      </c>
    </row>
    <row r="108" spans="1:23" s="59" customFormat="1" ht="78.75" x14ac:dyDescent="0.25">
      <c r="A108" s="12" t="s">
        <v>2147</v>
      </c>
      <c r="B108" s="12" t="s">
        <v>2146</v>
      </c>
      <c r="C108" s="13" t="s">
        <v>2077</v>
      </c>
      <c r="D108" s="12" t="s">
        <v>75</v>
      </c>
      <c r="E108" s="14" t="s">
        <v>2148</v>
      </c>
      <c r="F108" s="14" t="s">
        <v>2149</v>
      </c>
      <c r="G108" s="15">
        <v>1</v>
      </c>
      <c r="H108" s="15">
        <v>4</v>
      </c>
      <c r="I108" s="16" t="s">
        <v>1684</v>
      </c>
      <c r="J108" s="17">
        <v>16</v>
      </c>
      <c r="K108" s="17">
        <v>8</v>
      </c>
      <c r="L108" s="57">
        <v>7</v>
      </c>
      <c r="M108" s="53" t="s">
        <v>3419</v>
      </c>
      <c r="N108" s="57">
        <v>12</v>
      </c>
      <c r="O108" s="17" t="s">
        <v>1697</v>
      </c>
      <c r="P108" s="17" t="s">
        <v>1685</v>
      </c>
      <c r="Q108" s="40">
        <v>2654</v>
      </c>
      <c r="R108" s="41">
        <v>56941</v>
      </c>
      <c r="S108" s="58">
        <f t="shared" si="2"/>
        <v>21.454785229841747</v>
      </c>
      <c r="T108" s="12" t="s">
        <v>2145</v>
      </c>
      <c r="U108" s="18" t="s">
        <v>0</v>
      </c>
      <c r="V108" s="18">
        <f>(5840*2)+(2920*3)</f>
        <v>20440</v>
      </c>
      <c r="W108" s="19" t="s">
        <v>1685</v>
      </c>
    </row>
    <row r="109" spans="1:23" s="59" customFormat="1" ht="78.75" x14ac:dyDescent="0.25">
      <c r="A109" s="12" t="s">
        <v>2152</v>
      </c>
      <c r="B109" s="12" t="s">
        <v>2151</v>
      </c>
      <c r="C109" s="13" t="s">
        <v>2077</v>
      </c>
      <c r="D109" s="12" t="s">
        <v>75</v>
      </c>
      <c r="E109" s="14" t="s">
        <v>2153</v>
      </c>
      <c r="F109" s="14" t="s">
        <v>2154</v>
      </c>
      <c r="G109" s="15">
        <v>1</v>
      </c>
      <c r="H109" s="15">
        <v>4</v>
      </c>
      <c r="I109" s="16" t="s">
        <v>1684</v>
      </c>
      <c r="J109" s="17">
        <v>16</v>
      </c>
      <c r="K109" s="17">
        <v>8</v>
      </c>
      <c r="L109" s="57">
        <v>7</v>
      </c>
      <c r="M109" s="53" t="s">
        <v>3419</v>
      </c>
      <c r="N109" s="57">
        <v>12</v>
      </c>
      <c r="O109" s="17" t="s">
        <v>1697</v>
      </c>
      <c r="P109" s="17" t="s">
        <v>1685</v>
      </c>
      <c r="Q109" s="40">
        <v>2939</v>
      </c>
      <c r="R109" s="41">
        <v>78017</v>
      </c>
      <c r="S109" s="58">
        <f t="shared" si="2"/>
        <v>26.545423613473972</v>
      </c>
      <c r="T109" s="12" t="s">
        <v>2150</v>
      </c>
      <c r="U109" s="18" t="s">
        <v>0</v>
      </c>
      <c r="V109" s="18">
        <f>(5840*2)+(2920*3)</f>
        <v>20440</v>
      </c>
      <c r="W109" s="19" t="s">
        <v>1685</v>
      </c>
    </row>
    <row r="110" spans="1:23" s="59" customFormat="1" ht="78.75" x14ac:dyDescent="0.25">
      <c r="A110" s="12" t="s">
        <v>2157</v>
      </c>
      <c r="B110" s="12" t="s">
        <v>2156</v>
      </c>
      <c r="C110" s="13" t="s">
        <v>2077</v>
      </c>
      <c r="D110" s="12" t="s">
        <v>1177</v>
      </c>
      <c r="E110" s="14" t="s">
        <v>2158</v>
      </c>
      <c r="F110" s="14" t="s">
        <v>2159</v>
      </c>
      <c r="G110" s="15">
        <v>1</v>
      </c>
      <c r="H110" s="15">
        <v>3</v>
      </c>
      <c r="I110" s="16" t="s">
        <v>1684</v>
      </c>
      <c r="J110" s="17">
        <v>16</v>
      </c>
      <c r="K110" s="17">
        <v>8</v>
      </c>
      <c r="L110" s="57">
        <v>7</v>
      </c>
      <c r="M110" s="53" t="s">
        <v>3419</v>
      </c>
      <c r="N110" s="57">
        <v>12</v>
      </c>
      <c r="O110" s="17" t="s">
        <v>1697</v>
      </c>
      <c r="P110" s="17" t="s">
        <v>1685</v>
      </c>
      <c r="Q110" s="40">
        <v>3317</v>
      </c>
      <c r="R110" s="41">
        <v>39920</v>
      </c>
      <c r="S110" s="58">
        <f t="shared" si="2"/>
        <v>12.034971359662345</v>
      </c>
      <c r="T110" s="12" t="s">
        <v>2155</v>
      </c>
      <c r="U110" s="18" t="s">
        <v>0</v>
      </c>
      <c r="V110" s="18">
        <f>(5840*2)+(2920*3)</f>
        <v>20440</v>
      </c>
      <c r="W110" s="19" t="s">
        <v>1685</v>
      </c>
    </row>
    <row r="111" spans="1:23" s="59" customFormat="1" ht="51" x14ac:dyDescent="0.25">
      <c r="A111" s="12" t="s">
        <v>2162</v>
      </c>
      <c r="B111" s="12" t="s">
        <v>2161</v>
      </c>
      <c r="C111" s="13" t="s">
        <v>2077</v>
      </c>
      <c r="D111" s="12" t="s">
        <v>1177</v>
      </c>
      <c r="E111" s="14" t="s">
        <v>2163</v>
      </c>
      <c r="F111" s="14" t="s">
        <v>2164</v>
      </c>
      <c r="G111" s="15">
        <v>1</v>
      </c>
      <c r="H111" s="15">
        <v>3</v>
      </c>
      <c r="I111" s="16" t="s">
        <v>1696</v>
      </c>
      <c r="J111" s="17">
        <v>16</v>
      </c>
      <c r="K111" s="17">
        <v>8</v>
      </c>
      <c r="L111" s="57">
        <v>7</v>
      </c>
      <c r="M111" s="53" t="s">
        <v>3420</v>
      </c>
      <c r="N111" s="57">
        <v>12</v>
      </c>
      <c r="O111" s="17" t="s">
        <v>1697</v>
      </c>
      <c r="P111" s="17" t="s">
        <v>1685</v>
      </c>
      <c r="Q111" s="40">
        <v>4143</v>
      </c>
      <c r="R111" s="41">
        <v>54977</v>
      </c>
      <c r="S111" s="58">
        <f t="shared" si="2"/>
        <v>13.269852763697804</v>
      </c>
      <c r="T111" s="12" t="s">
        <v>2160</v>
      </c>
      <c r="U111" s="18" t="s">
        <v>0</v>
      </c>
      <c r="V111" s="18" t="e">
        <f>#REF!*3</f>
        <v>#REF!</v>
      </c>
      <c r="W111" s="19" t="s">
        <v>1685</v>
      </c>
    </row>
    <row r="112" spans="1:23" s="59" customFormat="1" ht="38.25" x14ac:dyDescent="0.25">
      <c r="A112" s="12" t="s">
        <v>2166</v>
      </c>
      <c r="B112" s="12" t="s">
        <v>2161</v>
      </c>
      <c r="C112" s="13" t="s">
        <v>2077</v>
      </c>
      <c r="D112" s="12" t="s">
        <v>1177</v>
      </c>
      <c r="E112" s="14" t="s">
        <v>2167</v>
      </c>
      <c r="F112" s="14" t="s">
        <v>2168</v>
      </c>
      <c r="G112" s="15">
        <v>1</v>
      </c>
      <c r="H112" s="15">
        <v>3</v>
      </c>
      <c r="I112" s="16" t="s">
        <v>1705</v>
      </c>
      <c r="J112" s="17">
        <v>12</v>
      </c>
      <c r="K112" s="17">
        <v>0</v>
      </c>
      <c r="L112" s="57">
        <v>7</v>
      </c>
      <c r="M112" s="53" t="s">
        <v>3421</v>
      </c>
      <c r="N112" s="57">
        <v>12</v>
      </c>
      <c r="O112" s="17" t="s">
        <v>1685</v>
      </c>
      <c r="P112" s="17" t="s">
        <v>1685</v>
      </c>
      <c r="Q112" s="40">
        <v>2300</v>
      </c>
      <c r="R112" s="41">
        <v>30000</v>
      </c>
      <c r="S112" s="58">
        <f t="shared" si="2"/>
        <v>13.043478260869565</v>
      </c>
      <c r="T112" s="12" t="s">
        <v>2165</v>
      </c>
      <c r="U112" s="18" t="s">
        <v>1</v>
      </c>
      <c r="V112" s="18" t="e">
        <f>#REF!*2</f>
        <v>#REF!</v>
      </c>
      <c r="W112" s="19" t="s">
        <v>1685</v>
      </c>
    </row>
    <row r="113" spans="1:23" s="59" customFormat="1" ht="78.75" x14ac:dyDescent="0.25">
      <c r="A113" s="12" t="s">
        <v>2171</v>
      </c>
      <c r="B113" s="12" t="s">
        <v>2170</v>
      </c>
      <c r="C113" s="13" t="s">
        <v>2077</v>
      </c>
      <c r="D113" s="12" t="s">
        <v>1177</v>
      </c>
      <c r="E113" s="14" t="s">
        <v>2172</v>
      </c>
      <c r="F113" s="14" t="s">
        <v>2173</v>
      </c>
      <c r="G113" s="15">
        <v>1</v>
      </c>
      <c r="H113" s="15">
        <v>4</v>
      </c>
      <c r="I113" s="16" t="s">
        <v>1684</v>
      </c>
      <c r="J113" s="17">
        <v>16</v>
      </c>
      <c r="K113" s="17">
        <v>8</v>
      </c>
      <c r="L113" s="57">
        <v>7</v>
      </c>
      <c r="M113" s="53" t="s">
        <v>3419</v>
      </c>
      <c r="N113" s="57">
        <v>12</v>
      </c>
      <c r="O113" s="17" t="s">
        <v>1697</v>
      </c>
      <c r="P113" s="17" t="s">
        <v>1685</v>
      </c>
      <c r="Q113" s="40">
        <v>2561</v>
      </c>
      <c r="R113" s="41">
        <v>40577</v>
      </c>
      <c r="S113" s="58">
        <f t="shared" si="2"/>
        <v>15.844201483795393</v>
      </c>
      <c r="T113" s="12" t="s">
        <v>2169</v>
      </c>
      <c r="U113" s="18" t="s">
        <v>0</v>
      </c>
      <c r="V113" s="18">
        <f>(5840*2)+(2920*3)</f>
        <v>20440</v>
      </c>
      <c r="W113" s="19" t="s">
        <v>1685</v>
      </c>
    </row>
    <row r="114" spans="1:23" s="59" customFormat="1" ht="51" x14ac:dyDescent="0.25">
      <c r="A114" s="12" t="s">
        <v>2176</v>
      </c>
      <c r="B114" s="12" t="s">
        <v>2175</v>
      </c>
      <c r="C114" s="13" t="s">
        <v>2077</v>
      </c>
      <c r="D114" s="12" t="s">
        <v>71</v>
      </c>
      <c r="E114" s="14" t="s">
        <v>2177</v>
      </c>
      <c r="F114" s="14" t="s">
        <v>2178</v>
      </c>
      <c r="G114" s="15">
        <v>1.5</v>
      </c>
      <c r="H114" s="15">
        <v>4</v>
      </c>
      <c r="I114" s="16" t="s">
        <v>1696</v>
      </c>
      <c r="J114" s="17">
        <v>16</v>
      </c>
      <c r="K114" s="17">
        <v>8</v>
      </c>
      <c r="L114" s="57">
        <v>7</v>
      </c>
      <c r="M114" s="53" t="s">
        <v>3420</v>
      </c>
      <c r="N114" s="57">
        <v>12</v>
      </c>
      <c r="O114" s="17" t="s">
        <v>1697</v>
      </c>
      <c r="P114" s="17" t="s">
        <v>1685</v>
      </c>
      <c r="Q114" s="40">
        <v>2978</v>
      </c>
      <c r="R114" s="41">
        <v>55909</v>
      </c>
      <c r="S114" s="58">
        <f t="shared" si="2"/>
        <v>18.774009402283411</v>
      </c>
      <c r="T114" s="12" t="s">
        <v>2174</v>
      </c>
      <c r="U114" s="18" t="s">
        <v>0</v>
      </c>
      <c r="V114" s="18" t="e">
        <f>#REF!*3</f>
        <v>#REF!</v>
      </c>
      <c r="W114" s="19" t="s">
        <v>1685</v>
      </c>
    </row>
    <row r="115" spans="1:23" s="59" customFormat="1" ht="78.75" x14ac:dyDescent="0.25">
      <c r="A115" s="12" t="s">
        <v>2181</v>
      </c>
      <c r="B115" s="12" t="s">
        <v>2180</v>
      </c>
      <c r="C115" s="13" t="s">
        <v>2077</v>
      </c>
      <c r="D115" s="12" t="s">
        <v>71</v>
      </c>
      <c r="E115" s="14" t="s">
        <v>2182</v>
      </c>
      <c r="F115" s="14" t="s">
        <v>2183</v>
      </c>
      <c r="G115" s="15">
        <v>2</v>
      </c>
      <c r="H115" s="15">
        <v>4</v>
      </c>
      <c r="I115" s="16" t="s">
        <v>1684</v>
      </c>
      <c r="J115" s="17">
        <v>16</v>
      </c>
      <c r="K115" s="17">
        <v>8</v>
      </c>
      <c r="L115" s="57">
        <v>7</v>
      </c>
      <c r="M115" s="53" t="s">
        <v>3419</v>
      </c>
      <c r="N115" s="57">
        <v>12</v>
      </c>
      <c r="O115" s="17" t="s">
        <v>1697</v>
      </c>
      <c r="P115" s="17" t="s">
        <v>1685</v>
      </c>
      <c r="Q115" s="40">
        <v>3557</v>
      </c>
      <c r="R115" s="41">
        <v>60089</v>
      </c>
      <c r="S115" s="58">
        <f t="shared" si="2"/>
        <v>16.893168400337363</v>
      </c>
      <c r="T115" s="12" t="s">
        <v>2179</v>
      </c>
      <c r="U115" s="18" t="s">
        <v>0</v>
      </c>
      <c r="V115" s="18">
        <f>(5840*2)+(2920*3)</f>
        <v>20440</v>
      </c>
      <c r="W115" s="19" t="s">
        <v>1685</v>
      </c>
    </row>
    <row r="116" spans="1:23" s="59" customFormat="1" ht="78.75" x14ac:dyDescent="0.25">
      <c r="A116" s="12" t="s">
        <v>2186</v>
      </c>
      <c r="B116" s="12" t="s">
        <v>2185</v>
      </c>
      <c r="C116" s="13" t="s">
        <v>2077</v>
      </c>
      <c r="D116" s="12" t="s">
        <v>71</v>
      </c>
      <c r="E116" s="14" t="s">
        <v>2187</v>
      </c>
      <c r="F116" s="14" t="s">
        <v>2188</v>
      </c>
      <c r="G116" s="15">
        <v>1</v>
      </c>
      <c r="H116" s="15">
        <v>4</v>
      </c>
      <c r="I116" s="16" t="s">
        <v>1684</v>
      </c>
      <c r="J116" s="17">
        <v>16</v>
      </c>
      <c r="K116" s="17">
        <v>8</v>
      </c>
      <c r="L116" s="57">
        <v>7</v>
      </c>
      <c r="M116" s="53" t="s">
        <v>3419</v>
      </c>
      <c r="N116" s="57">
        <v>12</v>
      </c>
      <c r="O116" s="17" t="s">
        <v>1697</v>
      </c>
      <c r="P116" s="17" t="s">
        <v>1685</v>
      </c>
      <c r="Q116" s="40">
        <v>2664</v>
      </c>
      <c r="R116" s="41">
        <v>44932</v>
      </c>
      <c r="S116" s="58">
        <f t="shared" si="2"/>
        <v>16.866366366366368</v>
      </c>
      <c r="T116" s="12" t="s">
        <v>2184</v>
      </c>
      <c r="U116" s="18" t="s">
        <v>0</v>
      </c>
      <c r="V116" s="18">
        <f>(5840*2)+(2920*3)</f>
        <v>20440</v>
      </c>
      <c r="W116" s="19" t="s">
        <v>1685</v>
      </c>
    </row>
    <row r="117" spans="1:23" s="59" customFormat="1" ht="78.75" x14ac:dyDescent="0.25">
      <c r="A117" s="12" t="s">
        <v>2191</v>
      </c>
      <c r="B117" s="12" t="s">
        <v>2190</v>
      </c>
      <c r="C117" s="13" t="s">
        <v>2077</v>
      </c>
      <c r="D117" s="12" t="s">
        <v>71</v>
      </c>
      <c r="E117" s="14" t="s">
        <v>2192</v>
      </c>
      <c r="F117" s="14" t="s">
        <v>2193</v>
      </c>
      <c r="G117" s="15">
        <v>1</v>
      </c>
      <c r="H117" s="15">
        <v>4</v>
      </c>
      <c r="I117" s="16" t="s">
        <v>1684</v>
      </c>
      <c r="J117" s="17">
        <v>16</v>
      </c>
      <c r="K117" s="17">
        <v>8</v>
      </c>
      <c r="L117" s="57">
        <v>7</v>
      </c>
      <c r="M117" s="53" t="s">
        <v>3419</v>
      </c>
      <c r="N117" s="57">
        <v>12</v>
      </c>
      <c r="O117" s="17" t="s">
        <v>1697</v>
      </c>
      <c r="P117" s="17" t="s">
        <v>1685</v>
      </c>
      <c r="Q117" s="40">
        <v>3565</v>
      </c>
      <c r="R117" s="41">
        <v>74442</v>
      </c>
      <c r="S117" s="58">
        <f t="shared" si="2"/>
        <v>20.881346423562412</v>
      </c>
      <c r="T117" s="12" t="s">
        <v>2189</v>
      </c>
      <c r="U117" s="18" t="s">
        <v>0</v>
      </c>
      <c r="V117" s="18">
        <f>(5840*2)+(2920*3)</f>
        <v>20440</v>
      </c>
      <c r="W117" s="19" t="s">
        <v>1685</v>
      </c>
    </row>
    <row r="118" spans="1:23" s="59" customFormat="1" ht="78.75" x14ac:dyDescent="0.25">
      <c r="A118" s="12" t="s">
        <v>2196</v>
      </c>
      <c r="B118" s="12" t="s">
        <v>2195</v>
      </c>
      <c r="C118" s="13" t="s">
        <v>2077</v>
      </c>
      <c r="D118" s="12" t="s">
        <v>71</v>
      </c>
      <c r="E118" s="14" t="s">
        <v>2197</v>
      </c>
      <c r="F118" s="14" t="s">
        <v>2198</v>
      </c>
      <c r="G118" s="15">
        <v>1</v>
      </c>
      <c r="H118" s="15">
        <v>3</v>
      </c>
      <c r="I118" s="16" t="s">
        <v>1684</v>
      </c>
      <c r="J118" s="17">
        <v>16</v>
      </c>
      <c r="K118" s="17">
        <v>8</v>
      </c>
      <c r="L118" s="57">
        <v>7</v>
      </c>
      <c r="M118" s="53" t="s">
        <v>3419</v>
      </c>
      <c r="N118" s="57">
        <v>12</v>
      </c>
      <c r="O118" s="17" t="s">
        <v>1697</v>
      </c>
      <c r="P118" s="17" t="s">
        <v>1685</v>
      </c>
      <c r="Q118" s="40">
        <v>2772</v>
      </c>
      <c r="R118" s="41">
        <v>77369</v>
      </c>
      <c r="S118" s="58">
        <f t="shared" si="2"/>
        <v>27.910894660894662</v>
      </c>
      <c r="T118" s="12" t="s">
        <v>2194</v>
      </c>
      <c r="U118" s="18" t="s">
        <v>0</v>
      </c>
      <c r="V118" s="18">
        <f>(5840*2)+(2920*3)</f>
        <v>20440</v>
      </c>
      <c r="W118" s="19" t="s">
        <v>1685</v>
      </c>
    </row>
    <row r="119" spans="1:23" s="59" customFormat="1" ht="38.25" x14ac:dyDescent="0.25">
      <c r="A119" s="12" t="s">
        <v>2201</v>
      </c>
      <c r="B119" s="12" t="s">
        <v>2200</v>
      </c>
      <c r="C119" s="13" t="s">
        <v>2202</v>
      </c>
      <c r="D119" s="12" t="s">
        <v>164</v>
      </c>
      <c r="E119" s="14" t="s">
        <v>2203</v>
      </c>
      <c r="F119" s="14" t="s">
        <v>2204</v>
      </c>
      <c r="G119" s="15">
        <v>2</v>
      </c>
      <c r="H119" s="15">
        <v>4</v>
      </c>
      <c r="I119" s="16" t="s">
        <v>1696</v>
      </c>
      <c r="J119" s="17">
        <v>16</v>
      </c>
      <c r="K119" s="17">
        <v>8</v>
      </c>
      <c r="L119" s="57">
        <v>7</v>
      </c>
      <c r="M119" s="53" t="s">
        <v>3420</v>
      </c>
      <c r="N119" s="57">
        <v>12</v>
      </c>
      <c r="O119" s="17" t="s">
        <v>1697</v>
      </c>
      <c r="P119" s="17" t="s">
        <v>1697</v>
      </c>
      <c r="Q119" s="40">
        <v>3318</v>
      </c>
      <c r="R119" s="41">
        <v>56993</v>
      </c>
      <c r="S119" s="58">
        <f t="shared" si="2"/>
        <v>17.176913803496081</v>
      </c>
      <c r="T119" s="12" t="s">
        <v>2199</v>
      </c>
      <c r="U119" s="18" t="s">
        <v>0</v>
      </c>
      <c r="V119" s="18" t="e">
        <f>#REF!*3</f>
        <v>#REF!</v>
      </c>
      <c r="W119" s="19" t="s">
        <v>1685</v>
      </c>
    </row>
    <row r="120" spans="1:23" s="59" customFormat="1" ht="78.75" x14ac:dyDescent="0.25">
      <c r="A120" s="12" t="s">
        <v>2207</v>
      </c>
      <c r="B120" s="12" t="s">
        <v>2206</v>
      </c>
      <c r="C120" s="13" t="s">
        <v>2202</v>
      </c>
      <c r="D120" s="12" t="s">
        <v>164</v>
      </c>
      <c r="E120" s="14" t="s">
        <v>2203</v>
      </c>
      <c r="F120" s="14" t="s">
        <v>2204</v>
      </c>
      <c r="G120" s="15">
        <v>2</v>
      </c>
      <c r="H120" s="15">
        <v>4</v>
      </c>
      <c r="I120" s="16" t="s">
        <v>1684</v>
      </c>
      <c r="J120" s="17">
        <v>16</v>
      </c>
      <c r="K120" s="17">
        <v>8</v>
      </c>
      <c r="L120" s="57">
        <v>7</v>
      </c>
      <c r="M120" s="53" t="s">
        <v>3419</v>
      </c>
      <c r="N120" s="57">
        <v>12</v>
      </c>
      <c r="O120" s="17" t="s">
        <v>1697</v>
      </c>
      <c r="P120" s="17" t="s">
        <v>1685</v>
      </c>
      <c r="Q120" s="40">
        <v>3878</v>
      </c>
      <c r="R120" s="41">
        <v>62468</v>
      </c>
      <c r="S120" s="58">
        <f t="shared" si="2"/>
        <v>16.108303249097474</v>
      </c>
      <c r="T120" s="12" t="s">
        <v>2205</v>
      </c>
      <c r="U120" s="18" t="s">
        <v>0</v>
      </c>
      <c r="V120" s="18">
        <f>(5840*2)+(2920*3)</f>
        <v>20440</v>
      </c>
      <c r="W120" s="19" t="s">
        <v>1685</v>
      </c>
    </row>
    <row r="121" spans="1:23" s="59" customFormat="1" ht="78.75" x14ac:dyDescent="0.25">
      <c r="A121" s="12" t="s">
        <v>2210</v>
      </c>
      <c r="B121" s="12" t="s">
        <v>2209</v>
      </c>
      <c r="C121" s="13" t="s">
        <v>2202</v>
      </c>
      <c r="D121" s="12" t="s">
        <v>164</v>
      </c>
      <c r="E121" s="14" t="s">
        <v>2211</v>
      </c>
      <c r="F121" s="14" t="s">
        <v>2212</v>
      </c>
      <c r="G121" s="15">
        <v>3</v>
      </c>
      <c r="H121" s="15">
        <v>12</v>
      </c>
      <c r="I121" s="16" t="s">
        <v>1684</v>
      </c>
      <c r="J121" s="17">
        <v>16</v>
      </c>
      <c r="K121" s="17">
        <v>8</v>
      </c>
      <c r="L121" s="57">
        <v>7</v>
      </c>
      <c r="M121" s="53" t="s">
        <v>3419</v>
      </c>
      <c r="N121" s="57">
        <v>12</v>
      </c>
      <c r="O121" s="17" t="s">
        <v>1697</v>
      </c>
      <c r="P121" s="17" t="s">
        <v>1685</v>
      </c>
      <c r="Q121" s="40">
        <v>3023</v>
      </c>
      <c r="R121" s="41">
        <v>102436</v>
      </c>
      <c r="S121" s="58">
        <f t="shared" si="2"/>
        <v>33.885544161429046</v>
      </c>
      <c r="T121" s="12" t="s">
        <v>2208</v>
      </c>
      <c r="U121" s="18" t="s">
        <v>0</v>
      </c>
      <c r="V121" s="18">
        <f>(5840*2)+(2920*3)</f>
        <v>20440</v>
      </c>
      <c r="W121" s="19" t="s">
        <v>1685</v>
      </c>
    </row>
    <row r="122" spans="1:23" s="59" customFormat="1" ht="78.75" x14ac:dyDescent="0.25">
      <c r="A122" s="12" t="s">
        <v>2215</v>
      </c>
      <c r="B122" s="12" t="s">
        <v>2214</v>
      </c>
      <c r="C122" s="13" t="s">
        <v>2202</v>
      </c>
      <c r="D122" s="12" t="s">
        <v>164</v>
      </c>
      <c r="E122" s="14" t="s">
        <v>2216</v>
      </c>
      <c r="F122" s="14" t="s">
        <v>2217</v>
      </c>
      <c r="G122" s="15">
        <v>3</v>
      </c>
      <c r="H122" s="15">
        <v>12</v>
      </c>
      <c r="I122" s="16" t="s">
        <v>1684</v>
      </c>
      <c r="J122" s="17">
        <v>16</v>
      </c>
      <c r="K122" s="17">
        <v>8</v>
      </c>
      <c r="L122" s="57">
        <v>7</v>
      </c>
      <c r="M122" s="53" t="s">
        <v>3419</v>
      </c>
      <c r="N122" s="57">
        <v>12</v>
      </c>
      <c r="O122" s="17" t="s">
        <v>1697</v>
      </c>
      <c r="P122" s="17" t="s">
        <v>1685</v>
      </c>
      <c r="Q122" s="40">
        <v>1751</v>
      </c>
      <c r="R122" s="41">
        <v>70093</v>
      </c>
      <c r="S122" s="58">
        <f t="shared" si="2"/>
        <v>40.03026841804683</v>
      </c>
      <c r="T122" s="12" t="s">
        <v>2213</v>
      </c>
      <c r="U122" s="18" t="s">
        <v>0</v>
      </c>
      <c r="V122" s="18">
        <f>(5840*2)+(2920*3)</f>
        <v>20440</v>
      </c>
      <c r="W122" s="19" t="s">
        <v>1685</v>
      </c>
    </row>
    <row r="123" spans="1:23" s="59" customFormat="1" ht="78.75" x14ac:dyDescent="0.25">
      <c r="A123" s="12" t="s">
        <v>2220</v>
      </c>
      <c r="B123" s="12" t="s">
        <v>2219</v>
      </c>
      <c r="C123" s="13" t="s">
        <v>2202</v>
      </c>
      <c r="D123" s="12" t="s">
        <v>164</v>
      </c>
      <c r="E123" s="14" t="s">
        <v>2221</v>
      </c>
      <c r="F123" s="14" t="s">
        <v>2222</v>
      </c>
      <c r="G123" s="15">
        <v>3</v>
      </c>
      <c r="H123" s="15">
        <v>10</v>
      </c>
      <c r="I123" s="16" t="s">
        <v>1684</v>
      </c>
      <c r="J123" s="17">
        <v>16</v>
      </c>
      <c r="K123" s="17">
        <v>8</v>
      </c>
      <c r="L123" s="57">
        <v>7</v>
      </c>
      <c r="M123" s="53" t="s">
        <v>3419</v>
      </c>
      <c r="N123" s="57">
        <v>12</v>
      </c>
      <c r="O123" s="17" t="s">
        <v>1697</v>
      </c>
      <c r="P123" s="17" t="s">
        <v>1685</v>
      </c>
      <c r="Q123" s="40">
        <v>2701</v>
      </c>
      <c r="R123" s="41">
        <v>99684</v>
      </c>
      <c r="S123" s="58">
        <f t="shared" si="2"/>
        <v>36.906330988522768</v>
      </c>
      <c r="T123" s="12" t="s">
        <v>2218</v>
      </c>
      <c r="U123" s="18" t="s">
        <v>0</v>
      </c>
      <c r="V123" s="18">
        <f>(5840*2)+(2920*3)</f>
        <v>20440</v>
      </c>
      <c r="W123" s="19" t="s">
        <v>1685</v>
      </c>
    </row>
    <row r="124" spans="1:23" s="59" customFormat="1" ht="78.75" x14ac:dyDescent="0.25">
      <c r="A124" s="12" t="s">
        <v>2225</v>
      </c>
      <c r="B124" s="12" t="s">
        <v>2224</v>
      </c>
      <c r="C124" s="13" t="s">
        <v>2202</v>
      </c>
      <c r="D124" s="12" t="s">
        <v>293</v>
      </c>
      <c r="E124" s="14" t="s">
        <v>2226</v>
      </c>
      <c r="F124" s="14" t="s">
        <v>2227</v>
      </c>
      <c r="G124" s="15">
        <v>4</v>
      </c>
      <c r="H124" s="15">
        <v>6</v>
      </c>
      <c r="I124" s="16" t="s">
        <v>1684</v>
      </c>
      <c r="J124" s="17">
        <v>16</v>
      </c>
      <c r="K124" s="17">
        <v>8</v>
      </c>
      <c r="L124" s="57">
        <v>7</v>
      </c>
      <c r="M124" s="53" t="s">
        <v>3419</v>
      </c>
      <c r="N124" s="57">
        <v>12</v>
      </c>
      <c r="O124" s="17" t="s">
        <v>1697</v>
      </c>
      <c r="P124" s="17" t="s">
        <v>1685</v>
      </c>
      <c r="Q124" s="40">
        <v>4502</v>
      </c>
      <c r="R124" s="41">
        <v>61614</v>
      </c>
      <c r="S124" s="58">
        <f t="shared" si="2"/>
        <v>13.685917370057751</v>
      </c>
      <c r="T124" s="12" t="s">
        <v>2223</v>
      </c>
      <c r="U124" s="18" t="s">
        <v>0</v>
      </c>
      <c r="V124" s="18">
        <f>(5840*2)+(2920*3)</f>
        <v>20440</v>
      </c>
      <c r="W124" s="19" t="s">
        <v>1685</v>
      </c>
    </row>
    <row r="125" spans="1:23" s="59" customFormat="1" ht="38.25" x14ac:dyDescent="0.25">
      <c r="A125" s="12" t="s">
        <v>2229</v>
      </c>
      <c r="B125" s="12" t="s">
        <v>2224</v>
      </c>
      <c r="C125" s="13" t="s">
        <v>2202</v>
      </c>
      <c r="D125" s="12" t="s">
        <v>293</v>
      </c>
      <c r="E125" s="14" t="s">
        <v>2230</v>
      </c>
      <c r="F125" s="14" t="s">
        <v>2231</v>
      </c>
      <c r="G125" s="15">
        <v>4</v>
      </c>
      <c r="H125" s="15">
        <v>6</v>
      </c>
      <c r="I125" s="16" t="s">
        <v>1705</v>
      </c>
      <c r="J125" s="17">
        <v>12</v>
      </c>
      <c r="K125" s="17">
        <v>0</v>
      </c>
      <c r="L125" s="57">
        <v>7</v>
      </c>
      <c r="M125" s="53" t="s">
        <v>3421</v>
      </c>
      <c r="N125" s="57">
        <v>12</v>
      </c>
      <c r="O125" s="17" t="s">
        <v>1685</v>
      </c>
      <c r="P125" s="17" t="s">
        <v>1685</v>
      </c>
      <c r="Q125" s="40">
        <v>2051</v>
      </c>
      <c r="R125" s="41">
        <v>33786</v>
      </c>
      <c r="S125" s="58">
        <f t="shared" si="2"/>
        <v>16.472940029254023</v>
      </c>
      <c r="T125" s="12" t="s">
        <v>2228</v>
      </c>
      <c r="U125" s="18" t="s">
        <v>1</v>
      </c>
      <c r="V125" s="18" t="e">
        <f>#REF!*2</f>
        <v>#REF!</v>
      </c>
      <c r="W125" s="19" t="s">
        <v>1685</v>
      </c>
    </row>
    <row r="126" spans="1:23" s="59" customFormat="1" ht="78.75" x14ac:dyDescent="0.25">
      <c r="A126" s="12" t="s">
        <v>2234</v>
      </c>
      <c r="B126" s="12" t="s">
        <v>2233</v>
      </c>
      <c r="C126" s="13" t="s">
        <v>2202</v>
      </c>
      <c r="D126" s="12" t="s">
        <v>293</v>
      </c>
      <c r="E126" s="14" t="s">
        <v>2235</v>
      </c>
      <c r="F126" s="14" t="s">
        <v>2236</v>
      </c>
      <c r="G126" s="15">
        <v>4</v>
      </c>
      <c r="H126" s="15">
        <v>6</v>
      </c>
      <c r="I126" s="16" t="s">
        <v>1684</v>
      </c>
      <c r="J126" s="17">
        <v>16</v>
      </c>
      <c r="K126" s="17">
        <v>8</v>
      </c>
      <c r="L126" s="57">
        <v>7</v>
      </c>
      <c r="M126" s="53" t="s">
        <v>3419</v>
      </c>
      <c r="N126" s="57">
        <v>12</v>
      </c>
      <c r="O126" s="17" t="s">
        <v>1697</v>
      </c>
      <c r="P126" s="17" t="s">
        <v>1685</v>
      </c>
      <c r="Q126" s="40">
        <v>4502</v>
      </c>
      <c r="R126" s="41">
        <v>61614</v>
      </c>
      <c r="S126" s="58">
        <f t="shared" si="2"/>
        <v>13.685917370057751</v>
      </c>
      <c r="T126" s="12" t="s">
        <v>2232</v>
      </c>
      <c r="U126" s="18" t="s">
        <v>0</v>
      </c>
      <c r="V126" s="18">
        <f>(5840*2)+(2920*3)</f>
        <v>20440</v>
      </c>
      <c r="W126" s="19" t="s">
        <v>1685</v>
      </c>
    </row>
    <row r="127" spans="1:23" s="59" customFormat="1" ht="38.25" x14ac:dyDescent="0.25">
      <c r="A127" s="12" t="s">
        <v>2238</v>
      </c>
      <c r="B127" s="12" t="s">
        <v>2233</v>
      </c>
      <c r="C127" s="13" t="s">
        <v>2202</v>
      </c>
      <c r="D127" s="12" t="s">
        <v>293</v>
      </c>
      <c r="E127" s="14" t="s">
        <v>2226</v>
      </c>
      <c r="F127" s="14" t="s">
        <v>2227</v>
      </c>
      <c r="G127" s="15">
        <v>4</v>
      </c>
      <c r="H127" s="15">
        <v>6</v>
      </c>
      <c r="I127" s="16" t="s">
        <v>1705</v>
      </c>
      <c r="J127" s="17">
        <v>12</v>
      </c>
      <c r="K127" s="17">
        <v>0</v>
      </c>
      <c r="L127" s="57">
        <v>7</v>
      </c>
      <c r="M127" s="53" t="s">
        <v>3421</v>
      </c>
      <c r="N127" s="57">
        <v>12</v>
      </c>
      <c r="O127" s="17" t="s">
        <v>1685</v>
      </c>
      <c r="P127" s="17" t="s">
        <v>1685</v>
      </c>
      <c r="Q127" s="40">
        <v>2051</v>
      </c>
      <c r="R127" s="41">
        <v>33786</v>
      </c>
      <c r="S127" s="58">
        <f t="shared" si="2"/>
        <v>16.472940029254023</v>
      </c>
      <c r="T127" s="12" t="s">
        <v>2237</v>
      </c>
      <c r="U127" s="18" t="s">
        <v>1</v>
      </c>
      <c r="V127" s="18" t="e">
        <f>#REF!*2</f>
        <v>#REF!</v>
      </c>
      <c r="W127" s="19" t="s">
        <v>1685</v>
      </c>
    </row>
    <row r="128" spans="1:23" s="59" customFormat="1" ht="31.5" x14ac:dyDescent="0.25">
      <c r="A128" s="12" t="s">
        <v>2241</v>
      </c>
      <c r="B128" s="12" t="s">
        <v>2240</v>
      </c>
      <c r="C128" s="13" t="s">
        <v>2202</v>
      </c>
      <c r="D128" s="12" t="s">
        <v>293</v>
      </c>
      <c r="E128" s="14" t="s">
        <v>2242</v>
      </c>
      <c r="F128" s="14" t="s">
        <v>2243</v>
      </c>
      <c r="G128" s="15">
        <v>3</v>
      </c>
      <c r="H128" s="15">
        <v>8</v>
      </c>
      <c r="I128" s="16" t="s">
        <v>1696</v>
      </c>
      <c r="J128" s="17">
        <v>16</v>
      </c>
      <c r="K128" s="17">
        <v>8</v>
      </c>
      <c r="L128" s="57">
        <v>7</v>
      </c>
      <c r="M128" s="53" t="s">
        <v>3420</v>
      </c>
      <c r="N128" s="57">
        <v>12</v>
      </c>
      <c r="O128" s="17" t="s">
        <v>1697</v>
      </c>
      <c r="P128" s="17" t="s">
        <v>1697</v>
      </c>
      <c r="Q128" s="40">
        <v>2100</v>
      </c>
      <c r="R128" s="41">
        <v>68010</v>
      </c>
      <c r="S128" s="58">
        <f t="shared" si="2"/>
        <v>32.385714285714286</v>
      </c>
      <c r="T128" s="12" t="s">
        <v>2239</v>
      </c>
      <c r="U128" s="18" t="s">
        <v>0</v>
      </c>
      <c r="V128" s="18" t="e">
        <f>#REF!*3</f>
        <v>#REF!</v>
      </c>
      <c r="W128" s="19" t="s">
        <v>1685</v>
      </c>
    </row>
    <row r="129" spans="1:23" s="59" customFormat="1" ht="78.75" x14ac:dyDescent="0.25">
      <c r="A129" s="12" t="s">
        <v>2246</v>
      </c>
      <c r="B129" s="12" t="s">
        <v>2245</v>
      </c>
      <c r="C129" s="13" t="s">
        <v>2202</v>
      </c>
      <c r="D129" s="12" t="s">
        <v>19</v>
      </c>
      <c r="E129" s="14" t="s">
        <v>2247</v>
      </c>
      <c r="F129" s="14" t="s">
        <v>2248</v>
      </c>
      <c r="G129" s="15">
        <v>2</v>
      </c>
      <c r="H129" s="15">
        <v>8</v>
      </c>
      <c r="I129" s="16" t="s">
        <v>1684</v>
      </c>
      <c r="J129" s="17">
        <v>16</v>
      </c>
      <c r="K129" s="17">
        <v>8</v>
      </c>
      <c r="L129" s="57">
        <v>7</v>
      </c>
      <c r="M129" s="53" t="s">
        <v>3419</v>
      </c>
      <c r="N129" s="57">
        <v>12</v>
      </c>
      <c r="O129" s="17" t="s">
        <v>1697</v>
      </c>
      <c r="P129" s="17" t="s">
        <v>1685</v>
      </c>
      <c r="Q129" s="40">
        <v>2388</v>
      </c>
      <c r="R129" s="41">
        <v>111387</v>
      </c>
      <c r="S129" s="58">
        <f t="shared" si="2"/>
        <v>46.644472361809044</v>
      </c>
      <c r="T129" s="12" t="s">
        <v>2244</v>
      </c>
      <c r="U129" s="18" t="s">
        <v>0</v>
      </c>
      <c r="V129" s="18">
        <f>(5840*2)+(2920*3)</f>
        <v>20440</v>
      </c>
      <c r="W129" s="19" t="s">
        <v>1685</v>
      </c>
    </row>
    <row r="130" spans="1:23" s="59" customFormat="1" ht="78.75" x14ac:dyDescent="0.25">
      <c r="A130" s="12" t="s">
        <v>2251</v>
      </c>
      <c r="B130" s="12" t="s">
        <v>2250</v>
      </c>
      <c r="C130" s="13" t="s">
        <v>2202</v>
      </c>
      <c r="D130" s="12" t="s">
        <v>19</v>
      </c>
      <c r="E130" s="14" t="s">
        <v>2252</v>
      </c>
      <c r="F130" s="14" t="s">
        <v>2253</v>
      </c>
      <c r="G130" s="15">
        <v>2</v>
      </c>
      <c r="H130" s="15">
        <v>4</v>
      </c>
      <c r="I130" s="16" t="s">
        <v>1684</v>
      </c>
      <c r="J130" s="17">
        <v>16</v>
      </c>
      <c r="K130" s="17">
        <v>8</v>
      </c>
      <c r="L130" s="57">
        <v>7</v>
      </c>
      <c r="M130" s="53" t="s">
        <v>3419</v>
      </c>
      <c r="N130" s="57">
        <v>12</v>
      </c>
      <c r="O130" s="17" t="s">
        <v>1697</v>
      </c>
      <c r="P130" s="17" t="s">
        <v>1685</v>
      </c>
      <c r="Q130" s="40">
        <v>2313</v>
      </c>
      <c r="R130" s="41">
        <v>72207</v>
      </c>
      <c r="S130" s="58">
        <f t="shared" ref="S130:S193" si="3">R130/Q130</f>
        <v>31.217898832684824</v>
      </c>
      <c r="T130" s="12" t="s">
        <v>2249</v>
      </c>
      <c r="U130" s="18" t="s">
        <v>0</v>
      </c>
      <c r="V130" s="18">
        <f>(5840*2)+(2920*3)</f>
        <v>20440</v>
      </c>
      <c r="W130" s="19" t="s">
        <v>1685</v>
      </c>
    </row>
    <row r="131" spans="1:23" s="59" customFormat="1" ht="38.25" x14ac:dyDescent="0.25">
      <c r="A131" s="12" t="s">
        <v>2256</v>
      </c>
      <c r="B131" s="12" t="s">
        <v>2255</v>
      </c>
      <c r="C131" s="13" t="s">
        <v>2257</v>
      </c>
      <c r="D131" s="12" t="s">
        <v>370</v>
      </c>
      <c r="E131" s="14" t="s">
        <v>2258</v>
      </c>
      <c r="F131" s="14" t="s">
        <v>2259</v>
      </c>
      <c r="G131" s="15">
        <v>1</v>
      </c>
      <c r="H131" s="15">
        <v>2</v>
      </c>
      <c r="I131" s="16" t="s">
        <v>1696</v>
      </c>
      <c r="J131" s="17">
        <v>16</v>
      </c>
      <c r="K131" s="17">
        <v>8</v>
      </c>
      <c r="L131" s="57">
        <v>7</v>
      </c>
      <c r="M131" s="53" t="s">
        <v>3420</v>
      </c>
      <c r="N131" s="57">
        <v>12</v>
      </c>
      <c r="O131" s="17" t="s">
        <v>1697</v>
      </c>
      <c r="P131" s="17" t="s">
        <v>1685</v>
      </c>
      <c r="Q131" s="40">
        <v>1286</v>
      </c>
      <c r="R131" s="41">
        <v>71530</v>
      </c>
      <c r="S131" s="58">
        <f t="shared" si="3"/>
        <v>55.622083981337482</v>
      </c>
      <c r="T131" s="12" t="s">
        <v>2254</v>
      </c>
      <c r="U131" s="18" t="s">
        <v>0</v>
      </c>
      <c r="V131" s="18" t="e">
        <f>#REF!*3</f>
        <v>#REF!</v>
      </c>
      <c r="W131" s="19" t="s">
        <v>1697</v>
      </c>
    </row>
    <row r="132" spans="1:23" s="59" customFormat="1" ht="38.25" x14ac:dyDescent="0.25">
      <c r="A132" s="12" t="s">
        <v>2262</v>
      </c>
      <c r="B132" s="12" t="s">
        <v>2261</v>
      </c>
      <c r="C132" s="13" t="s">
        <v>2257</v>
      </c>
      <c r="D132" s="12" t="s">
        <v>370</v>
      </c>
      <c r="E132" s="14" t="s">
        <v>2263</v>
      </c>
      <c r="F132" s="14" t="s">
        <v>2264</v>
      </c>
      <c r="G132" s="15">
        <v>1</v>
      </c>
      <c r="H132" s="15">
        <v>3</v>
      </c>
      <c r="I132" s="16" t="s">
        <v>1696</v>
      </c>
      <c r="J132" s="17">
        <v>16</v>
      </c>
      <c r="K132" s="17">
        <v>8</v>
      </c>
      <c r="L132" s="57">
        <v>7</v>
      </c>
      <c r="M132" s="53" t="s">
        <v>3420</v>
      </c>
      <c r="N132" s="57">
        <v>12</v>
      </c>
      <c r="O132" s="17" t="s">
        <v>1697</v>
      </c>
      <c r="P132" s="17" t="s">
        <v>1685</v>
      </c>
      <c r="Q132" s="40">
        <v>1283</v>
      </c>
      <c r="R132" s="41">
        <v>42354</v>
      </c>
      <c r="S132" s="58">
        <f t="shared" si="3"/>
        <v>33.011691348402181</v>
      </c>
      <c r="T132" s="12" t="s">
        <v>2260</v>
      </c>
      <c r="U132" s="18" t="s">
        <v>0</v>
      </c>
      <c r="V132" s="18" t="e">
        <f>#REF!*3</f>
        <v>#REF!</v>
      </c>
      <c r="W132" s="19" t="s">
        <v>1697</v>
      </c>
    </row>
    <row r="133" spans="1:23" s="59" customFormat="1" ht="31.5" x14ac:dyDescent="0.25">
      <c r="A133" s="12" t="s">
        <v>2267</v>
      </c>
      <c r="B133" s="12" t="s">
        <v>2266</v>
      </c>
      <c r="C133" s="13" t="s">
        <v>2257</v>
      </c>
      <c r="D133" s="12" t="s">
        <v>370</v>
      </c>
      <c r="E133" s="14" t="s">
        <v>2268</v>
      </c>
      <c r="F133" s="14" t="s">
        <v>2269</v>
      </c>
      <c r="G133" s="15">
        <v>1</v>
      </c>
      <c r="H133" s="15">
        <v>3</v>
      </c>
      <c r="I133" s="16" t="s">
        <v>1696</v>
      </c>
      <c r="J133" s="17">
        <v>16</v>
      </c>
      <c r="K133" s="17">
        <v>8</v>
      </c>
      <c r="L133" s="57">
        <v>7</v>
      </c>
      <c r="M133" s="53" t="s">
        <v>3420</v>
      </c>
      <c r="N133" s="57">
        <v>12</v>
      </c>
      <c r="O133" s="17" t="s">
        <v>1697</v>
      </c>
      <c r="P133" s="17" t="s">
        <v>1685</v>
      </c>
      <c r="Q133" s="40">
        <v>1502</v>
      </c>
      <c r="R133" s="41">
        <v>43133</v>
      </c>
      <c r="S133" s="58">
        <f t="shared" si="3"/>
        <v>28.71704394141145</v>
      </c>
      <c r="T133" s="12" t="s">
        <v>2265</v>
      </c>
      <c r="U133" s="18" t="s">
        <v>0</v>
      </c>
      <c r="V133" s="18" t="e">
        <f>#REF!*3</f>
        <v>#REF!</v>
      </c>
      <c r="W133" s="19" t="s">
        <v>1697</v>
      </c>
    </row>
    <row r="134" spans="1:23" s="59" customFormat="1" ht="38.25" x14ac:dyDescent="0.25">
      <c r="A134" s="12" t="s">
        <v>2272</v>
      </c>
      <c r="B134" s="12" t="s">
        <v>2271</v>
      </c>
      <c r="C134" s="13" t="s">
        <v>2257</v>
      </c>
      <c r="D134" s="12" t="s">
        <v>368</v>
      </c>
      <c r="E134" s="14" t="s">
        <v>2273</v>
      </c>
      <c r="F134" s="14" t="s">
        <v>2274</v>
      </c>
      <c r="G134" s="15">
        <v>1</v>
      </c>
      <c r="H134" s="15">
        <v>4</v>
      </c>
      <c r="I134" s="16" t="s">
        <v>1696</v>
      </c>
      <c r="J134" s="17">
        <v>16</v>
      </c>
      <c r="K134" s="17">
        <v>8</v>
      </c>
      <c r="L134" s="57">
        <v>7</v>
      </c>
      <c r="M134" s="53" t="s">
        <v>3420</v>
      </c>
      <c r="N134" s="57">
        <v>12</v>
      </c>
      <c r="O134" s="17" t="s">
        <v>1697</v>
      </c>
      <c r="P134" s="17" t="s">
        <v>1685</v>
      </c>
      <c r="Q134" s="40">
        <v>1086</v>
      </c>
      <c r="R134" s="41">
        <v>37622</v>
      </c>
      <c r="S134" s="58">
        <f t="shared" si="3"/>
        <v>34.642725598526702</v>
      </c>
      <c r="T134" s="12" t="s">
        <v>2270</v>
      </c>
      <c r="U134" s="18" t="s">
        <v>0</v>
      </c>
      <c r="V134" s="18" t="e">
        <f>#REF!*3</f>
        <v>#REF!</v>
      </c>
      <c r="W134" s="19" t="s">
        <v>1697</v>
      </c>
    </row>
    <row r="135" spans="1:23" s="59" customFormat="1" ht="38.25" x14ac:dyDescent="0.25">
      <c r="A135" s="12" t="s">
        <v>2277</v>
      </c>
      <c r="B135" s="12" t="s">
        <v>2276</v>
      </c>
      <c r="C135" s="13" t="s">
        <v>2257</v>
      </c>
      <c r="D135" s="12" t="s">
        <v>368</v>
      </c>
      <c r="E135" s="14" t="s">
        <v>2278</v>
      </c>
      <c r="F135" s="14" t="s">
        <v>2279</v>
      </c>
      <c r="G135" s="15">
        <v>1</v>
      </c>
      <c r="H135" s="15">
        <v>5</v>
      </c>
      <c r="I135" s="16" t="s">
        <v>1696</v>
      </c>
      <c r="J135" s="17">
        <v>16</v>
      </c>
      <c r="K135" s="17">
        <v>8</v>
      </c>
      <c r="L135" s="57">
        <v>7</v>
      </c>
      <c r="M135" s="53" t="s">
        <v>3420</v>
      </c>
      <c r="N135" s="57">
        <v>12</v>
      </c>
      <c r="O135" s="17" t="s">
        <v>1697</v>
      </c>
      <c r="P135" s="17" t="s">
        <v>1685</v>
      </c>
      <c r="Q135" s="40">
        <v>240</v>
      </c>
      <c r="R135" s="41">
        <v>15306</v>
      </c>
      <c r="S135" s="58">
        <f t="shared" si="3"/>
        <v>63.774999999999999</v>
      </c>
      <c r="T135" s="12" t="s">
        <v>2275</v>
      </c>
      <c r="U135" s="18" t="s">
        <v>0</v>
      </c>
      <c r="V135" s="18" t="e">
        <f>#REF!*3</f>
        <v>#REF!</v>
      </c>
      <c r="W135" s="19" t="s">
        <v>1697</v>
      </c>
    </row>
    <row r="136" spans="1:23" s="59" customFormat="1" ht="38.25" x14ac:dyDescent="0.25">
      <c r="A136" s="12" t="s">
        <v>2282</v>
      </c>
      <c r="B136" s="12" t="s">
        <v>2281</v>
      </c>
      <c r="C136" s="13" t="s">
        <v>2257</v>
      </c>
      <c r="D136" s="12" t="s">
        <v>364</v>
      </c>
      <c r="E136" s="14" t="s">
        <v>2283</v>
      </c>
      <c r="F136" s="14" t="s">
        <v>2284</v>
      </c>
      <c r="G136" s="15">
        <v>1</v>
      </c>
      <c r="H136" s="15">
        <v>3</v>
      </c>
      <c r="I136" s="16" t="s">
        <v>1696</v>
      </c>
      <c r="J136" s="17">
        <v>16</v>
      </c>
      <c r="K136" s="17">
        <v>8</v>
      </c>
      <c r="L136" s="57">
        <v>7</v>
      </c>
      <c r="M136" s="53" t="s">
        <v>3420</v>
      </c>
      <c r="N136" s="57">
        <v>12</v>
      </c>
      <c r="O136" s="17" t="s">
        <v>1697</v>
      </c>
      <c r="P136" s="17" t="s">
        <v>1697</v>
      </c>
      <c r="Q136" s="40">
        <v>3894</v>
      </c>
      <c r="R136" s="41">
        <v>47128</v>
      </c>
      <c r="S136" s="58">
        <f t="shared" si="3"/>
        <v>12.102722136620441</v>
      </c>
      <c r="T136" s="12" t="s">
        <v>2280</v>
      </c>
      <c r="U136" s="18" t="s">
        <v>0</v>
      </c>
      <c r="V136" s="18" t="e">
        <f>#REF!*3</f>
        <v>#REF!</v>
      </c>
      <c r="W136" s="19" t="s">
        <v>1685</v>
      </c>
    </row>
    <row r="137" spans="1:23" s="59" customFormat="1" ht="31.5" x14ac:dyDescent="0.25">
      <c r="A137" s="12" t="s">
        <v>2287</v>
      </c>
      <c r="B137" s="12" t="s">
        <v>2286</v>
      </c>
      <c r="C137" s="13" t="s">
        <v>2257</v>
      </c>
      <c r="D137" s="12" t="s">
        <v>364</v>
      </c>
      <c r="E137" s="14" t="s">
        <v>2288</v>
      </c>
      <c r="F137" s="14" t="s">
        <v>2289</v>
      </c>
      <c r="G137" s="15">
        <v>1</v>
      </c>
      <c r="H137" s="15">
        <v>3</v>
      </c>
      <c r="I137" s="16" t="s">
        <v>1705</v>
      </c>
      <c r="J137" s="17">
        <v>16</v>
      </c>
      <c r="K137" s="17">
        <v>8</v>
      </c>
      <c r="L137" s="57">
        <v>7</v>
      </c>
      <c r="M137" s="53" t="s">
        <v>3421</v>
      </c>
      <c r="N137" s="57">
        <v>12</v>
      </c>
      <c r="O137" s="17" t="s">
        <v>1697</v>
      </c>
      <c r="P137" s="17" t="s">
        <v>1685</v>
      </c>
      <c r="Q137" s="40">
        <v>3800</v>
      </c>
      <c r="R137" s="41">
        <v>47100</v>
      </c>
      <c r="S137" s="58">
        <f t="shared" si="3"/>
        <v>12.394736842105264</v>
      </c>
      <c r="T137" s="12" t="s">
        <v>2285</v>
      </c>
      <c r="U137" s="18" t="s">
        <v>0</v>
      </c>
      <c r="V137" s="18" t="e">
        <f>#REF!*2</f>
        <v>#REF!</v>
      </c>
      <c r="W137" s="19" t="s">
        <v>1685</v>
      </c>
    </row>
    <row r="138" spans="1:23" s="59" customFormat="1" ht="38.25" x14ac:dyDescent="0.25">
      <c r="A138" s="12" t="s">
        <v>2292</v>
      </c>
      <c r="B138" s="12" t="s">
        <v>2291</v>
      </c>
      <c r="C138" s="13" t="s">
        <v>2257</v>
      </c>
      <c r="D138" s="12" t="s">
        <v>364</v>
      </c>
      <c r="E138" s="14" t="s">
        <v>2293</v>
      </c>
      <c r="F138" s="14" t="s">
        <v>2294</v>
      </c>
      <c r="G138" s="15">
        <v>1</v>
      </c>
      <c r="H138" s="15">
        <v>4.5</v>
      </c>
      <c r="I138" s="16" t="s">
        <v>1705</v>
      </c>
      <c r="J138" s="17">
        <v>12</v>
      </c>
      <c r="K138" s="17">
        <v>0</v>
      </c>
      <c r="L138" s="57">
        <v>7</v>
      </c>
      <c r="M138" s="53" t="s">
        <v>3421</v>
      </c>
      <c r="N138" s="57">
        <v>12</v>
      </c>
      <c r="O138" s="17" t="s">
        <v>1685</v>
      </c>
      <c r="P138" s="17" t="s">
        <v>1685</v>
      </c>
      <c r="Q138" s="40">
        <v>2200</v>
      </c>
      <c r="R138" s="41">
        <v>40000</v>
      </c>
      <c r="S138" s="58">
        <f t="shared" si="3"/>
        <v>18.181818181818183</v>
      </c>
      <c r="T138" s="12" t="s">
        <v>2290</v>
      </c>
      <c r="U138" s="18" t="s">
        <v>1</v>
      </c>
      <c r="V138" s="18" t="e">
        <f>#REF!*2</f>
        <v>#REF!</v>
      </c>
      <c r="W138" s="19" t="s">
        <v>1685</v>
      </c>
    </row>
    <row r="139" spans="1:23" s="59" customFormat="1" ht="38.25" x14ac:dyDescent="0.25">
      <c r="A139" s="12" t="s">
        <v>2297</v>
      </c>
      <c r="B139" s="12" t="s">
        <v>2296</v>
      </c>
      <c r="C139" s="13" t="s">
        <v>2257</v>
      </c>
      <c r="D139" s="12" t="s">
        <v>362</v>
      </c>
      <c r="E139" s="14" t="s">
        <v>2298</v>
      </c>
      <c r="F139" s="14" t="s">
        <v>2299</v>
      </c>
      <c r="G139" s="15">
        <v>1</v>
      </c>
      <c r="H139" s="15">
        <v>3</v>
      </c>
      <c r="I139" s="16" t="s">
        <v>1696</v>
      </c>
      <c r="J139" s="17">
        <v>16</v>
      </c>
      <c r="K139" s="17">
        <v>8</v>
      </c>
      <c r="L139" s="57">
        <v>7</v>
      </c>
      <c r="M139" s="53" t="s">
        <v>3420</v>
      </c>
      <c r="N139" s="57">
        <v>12</v>
      </c>
      <c r="O139" s="17" t="s">
        <v>1697</v>
      </c>
      <c r="P139" s="17" t="s">
        <v>1685</v>
      </c>
      <c r="Q139" s="40">
        <v>2596</v>
      </c>
      <c r="R139" s="41">
        <v>75736</v>
      </c>
      <c r="S139" s="58">
        <f t="shared" si="3"/>
        <v>29.174114021571647</v>
      </c>
      <c r="T139" s="12" t="s">
        <v>2295</v>
      </c>
      <c r="U139" s="18" t="s">
        <v>0</v>
      </c>
      <c r="V139" s="18" t="e">
        <f>#REF!*3</f>
        <v>#REF!</v>
      </c>
      <c r="W139" s="19" t="s">
        <v>1685</v>
      </c>
    </row>
    <row r="140" spans="1:23" s="59" customFormat="1" ht="38.25" x14ac:dyDescent="0.25">
      <c r="A140" s="12" t="s">
        <v>2302</v>
      </c>
      <c r="B140" s="12" t="s">
        <v>2301</v>
      </c>
      <c r="C140" s="13" t="s">
        <v>2257</v>
      </c>
      <c r="D140" s="12" t="s">
        <v>375</v>
      </c>
      <c r="E140" s="14" t="s">
        <v>2303</v>
      </c>
      <c r="F140" s="14" t="s">
        <v>2304</v>
      </c>
      <c r="G140" s="15">
        <v>1</v>
      </c>
      <c r="H140" s="15">
        <v>3</v>
      </c>
      <c r="I140" s="16" t="s">
        <v>1696</v>
      </c>
      <c r="J140" s="17">
        <v>16</v>
      </c>
      <c r="K140" s="17">
        <v>8</v>
      </c>
      <c r="L140" s="57">
        <v>7</v>
      </c>
      <c r="M140" s="53" t="s">
        <v>3420</v>
      </c>
      <c r="N140" s="57">
        <v>12</v>
      </c>
      <c r="O140" s="17" t="s">
        <v>1697</v>
      </c>
      <c r="P140" s="17" t="s">
        <v>1685</v>
      </c>
      <c r="Q140" s="40">
        <v>3133</v>
      </c>
      <c r="R140" s="41">
        <v>60002</v>
      </c>
      <c r="S140" s="58">
        <f t="shared" si="3"/>
        <v>19.151611873603574</v>
      </c>
      <c r="T140" s="12" t="s">
        <v>2300</v>
      </c>
      <c r="U140" s="18" t="s">
        <v>0</v>
      </c>
      <c r="V140" s="18" t="e">
        <f>#REF!*3</f>
        <v>#REF!</v>
      </c>
      <c r="W140" s="19" t="s">
        <v>1697</v>
      </c>
    </row>
    <row r="141" spans="1:23" s="59" customFormat="1" ht="38.25" x14ac:dyDescent="0.25">
      <c r="A141" s="12" t="s">
        <v>2306</v>
      </c>
      <c r="B141" s="12" t="s">
        <v>2301</v>
      </c>
      <c r="C141" s="13" t="s">
        <v>2257</v>
      </c>
      <c r="D141" s="12" t="s">
        <v>375</v>
      </c>
      <c r="E141" s="14" t="s">
        <v>2307</v>
      </c>
      <c r="F141" s="14" t="s">
        <v>2308</v>
      </c>
      <c r="G141" s="15">
        <v>1</v>
      </c>
      <c r="H141" s="15">
        <v>3</v>
      </c>
      <c r="I141" s="16" t="s">
        <v>1705</v>
      </c>
      <c r="J141" s="17">
        <v>12</v>
      </c>
      <c r="K141" s="17">
        <v>0</v>
      </c>
      <c r="L141" s="57">
        <v>7</v>
      </c>
      <c r="M141" s="53" t="s">
        <v>3421</v>
      </c>
      <c r="N141" s="57">
        <v>12</v>
      </c>
      <c r="O141" s="17" t="s">
        <v>1685</v>
      </c>
      <c r="P141" s="17" t="s">
        <v>1685</v>
      </c>
      <c r="Q141" s="40">
        <v>1567</v>
      </c>
      <c r="R141" s="41">
        <v>30001</v>
      </c>
      <c r="S141" s="58">
        <f t="shared" si="3"/>
        <v>19.14550095724314</v>
      </c>
      <c r="T141" s="12" t="s">
        <v>2305</v>
      </c>
      <c r="U141" s="18" t="s">
        <v>1</v>
      </c>
      <c r="V141" s="18" t="e">
        <f>#REF!*2</f>
        <v>#REF!</v>
      </c>
      <c r="W141" s="19" t="s">
        <v>1697</v>
      </c>
    </row>
    <row r="142" spans="1:23" s="59" customFormat="1" ht="78.75" x14ac:dyDescent="0.25">
      <c r="A142" s="12" t="s">
        <v>2311</v>
      </c>
      <c r="B142" s="12" t="s">
        <v>2310</v>
      </c>
      <c r="C142" s="13" t="s">
        <v>2257</v>
      </c>
      <c r="D142" s="12" t="s">
        <v>145</v>
      </c>
      <c r="E142" s="14" t="s">
        <v>2312</v>
      </c>
      <c r="F142" s="14" t="s">
        <v>2313</v>
      </c>
      <c r="G142" s="15">
        <v>1</v>
      </c>
      <c r="H142" s="15">
        <v>2</v>
      </c>
      <c r="I142" s="16" t="s">
        <v>1684</v>
      </c>
      <c r="J142" s="17">
        <v>16</v>
      </c>
      <c r="K142" s="17">
        <v>8</v>
      </c>
      <c r="L142" s="57">
        <v>7</v>
      </c>
      <c r="M142" s="53" t="s">
        <v>3419</v>
      </c>
      <c r="N142" s="57">
        <v>12</v>
      </c>
      <c r="O142" s="17" t="s">
        <v>1697</v>
      </c>
      <c r="P142" s="17" t="s">
        <v>1685</v>
      </c>
      <c r="Q142" s="40">
        <v>3570</v>
      </c>
      <c r="R142" s="41">
        <v>62699</v>
      </c>
      <c r="S142" s="58">
        <f t="shared" si="3"/>
        <v>17.562745098039215</v>
      </c>
      <c r="T142" s="12" t="s">
        <v>2309</v>
      </c>
      <c r="U142" s="18" t="s">
        <v>0</v>
      </c>
      <c r="V142" s="18">
        <v>20440</v>
      </c>
      <c r="W142" s="19" t="s">
        <v>1685</v>
      </c>
    </row>
    <row r="143" spans="1:23" s="59" customFormat="1" ht="78.75" x14ac:dyDescent="0.25">
      <c r="A143" s="12" t="s">
        <v>2316</v>
      </c>
      <c r="B143" s="12" t="s">
        <v>2315</v>
      </c>
      <c r="C143" s="13" t="s">
        <v>2257</v>
      </c>
      <c r="D143" s="12" t="s">
        <v>145</v>
      </c>
      <c r="E143" s="14" t="s">
        <v>2317</v>
      </c>
      <c r="F143" s="14" t="s">
        <v>2318</v>
      </c>
      <c r="G143" s="15">
        <v>1</v>
      </c>
      <c r="H143" s="15">
        <v>5</v>
      </c>
      <c r="I143" s="16" t="s">
        <v>1684</v>
      </c>
      <c r="J143" s="17">
        <v>16</v>
      </c>
      <c r="K143" s="17">
        <v>8</v>
      </c>
      <c r="L143" s="57">
        <v>7</v>
      </c>
      <c r="M143" s="53" t="s">
        <v>3419</v>
      </c>
      <c r="N143" s="57">
        <v>12</v>
      </c>
      <c r="O143" s="17" t="s">
        <v>1697</v>
      </c>
      <c r="P143" s="17" t="s">
        <v>1685</v>
      </c>
      <c r="Q143" s="40">
        <v>3017</v>
      </c>
      <c r="R143" s="41">
        <v>91412</v>
      </c>
      <c r="S143" s="58">
        <f t="shared" si="3"/>
        <v>30.298972489227708</v>
      </c>
      <c r="T143" s="12" t="s">
        <v>2314</v>
      </c>
      <c r="U143" s="18" t="s">
        <v>0</v>
      </c>
      <c r="V143" s="18">
        <v>20440</v>
      </c>
      <c r="W143" s="19" t="s">
        <v>1685</v>
      </c>
    </row>
    <row r="144" spans="1:23" s="59" customFormat="1" ht="38.25" x14ac:dyDescent="0.25">
      <c r="A144" s="12" t="s">
        <v>2320</v>
      </c>
      <c r="B144" s="12" t="s">
        <v>2315</v>
      </c>
      <c r="C144" s="13" t="s">
        <v>2257</v>
      </c>
      <c r="D144" s="12" t="s">
        <v>145</v>
      </c>
      <c r="E144" s="14" t="s">
        <v>2321</v>
      </c>
      <c r="F144" s="14" t="s">
        <v>2322</v>
      </c>
      <c r="G144" s="15">
        <v>1</v>
      </c>
      <c r="H144" s="15">
        <v>5</v>
      </c>
      <c r="I144" s="16" t="s">
        <v>1705</v>
      </c>
      <c r="J144" s="17">
        <v>12</v>
      </c>
      <c r="K144" s="17">
        <v>0</v>
      </c>
      <c r="L144" s="57">
        <v>7</v>
      </c>
      <c r="M144" s="53" t="s">
        <v>3421</v>
      </c>
      <c r="N144" s="57">
        <v>12</v>
      </c>
      <c r="O144" s="17" t="s">
        <v>1685</v>
      </c>
      <c r="P144" s="17" t="s">
        <v>1685</v>
      </c>
      <c r="Q144" s="40">
        <v>2200</v>
      </c>
      <c r="R144" s="41">
        <v>55000</v>
      </c>
      <c r="S144" s="58">
        <f t="shared" si="3"/>
        <v>25</v>
      </c>
      <c r="T144" s="12" t="s">
        <v>2319</v>
      </c>
      <c r="U144" s="18" t="s">
        <v>1</v>
      </c>
      <c r="V144" s="18" t="e">
        <f>#REF!*2</f>
        <v>#REF!</v>
      </c>
      <c r="W144" s="19" t="s">
        <v>1685</v>
      </c>
    </row>
    <row r="145" spans="1:23" s="59" customFormat="1" ht="31.5" x14ac:dyDescent="0.25">
      <c r="A145" s="12" t="s">
        <v>2325</v>
      </c>
      <c r="B145" s="12" t="s">
        <v>2324</v>
      </c>
      <c r="C145" s="13" t="s">
        <v>2326</v>
      </c>
      <c r="D145" s="12" t="s">
        <v>88</v>
      </c>
      <c r="E145" s="14" t="s">
        <v>2327</v>
      </c>
      <c r="F145" s="14" t="s">
        <v>2328</v>
      </c>
      <c r="G145" s="15">
        <v>1.5</v>
      </c>
      <c r="H145" s="15">
        <v>4</v>
      </c>
      <c r="I145" s="16" t="s">
        <v>1696</v>
      </c>
      <c r="J145" s="17">
        <v>16</v>
      </c>
      <c r="K145" s="17">
        <v>8</v>
      </c>
      <c r="L145" s="57">
        <v>7</v>
      </c>
      <c r="M145" s="53" t="s">
        <v>3420</v>
      </c>
      <c r="N145" s="57">
        <v>12</v>
      </c>
      <c r="O145" s="17" t="s">
        <v>1697</v>
      </c>
      <c r="P145" s="17" t="s">
        <v>1697</v>
      </c>
      <c r="Q145" s="40">
        <v>4248</v>
      </c>
      <c r="R145" s="41">
        <v>75314</v>
      </c>
      <c r="S145" s="58">
        <f t="shared" si="3"/>
        <v>17.729284369114879</v>
      </c>
      <c r="T145" s="12" t="s">
        <v>2323</v>
      </c>
      <c r="U145" s="18" t="s">
        <v>0</v>
      </c>
      <c r="V145" s="18" t="e">
        <f>#REF!*3</f>
        <v>#REF!</v>
      </c>
      <c r="W145" s="19" t="s">
        <v>1685</v>
      </c>
    </row>
    <row r="146" spans="1:23" s="59" customFormat="1" ht="31.5" x14ac:dyDescent="0.25">
      <c r="A146" s="12" t="s">
        <v>2330</v>
      </c>
      <c r="B146" s="12" t="s">
        <v>2324</v>
      </c>
      <c r="C146" s="13" t="s">
        <v>2326</v>
      </c>
      <c r="D146" s="12" t="s">
        <v>88</v>
      </c>
      <c r="E146" s="14" t="s">
        <v>2327</v>
      </c>
      <c r="F146" s="14" t="s">
        <v>2328</v>
      </c>
      <c r="G146" s="15">
        <v>1.5</v>
      </c>
      <c r="H146" s="15">
        <v>4</v>
      </c>
      <c r="I146" s="16" t="s">
        <v>1705</v>
      </c>
      <c r="J146" s="17">
        <v>12</v>
      </c>
      <c r="K146" s="17">
        <v>0</v>
      </c>
      <c r="L146" s="57">
        <v>7</v>
      </c>
      <c r="M146" s="53" t="s">
        <v>3421</v>
      </c>
      <c r="N146" s="57">
        <v>12</v>
      </c>
      <c r="O146" s="17" t="s">
        <v>1685</v>
      </c>
      <c r="P146" s="17" t="s">
        <v>1685</v>
      </c>
      <c r="Q146" s="40">
        <v>2496</v>
      </c>
      <c r="R146" s="41">
        <v>46882</v>
      </c>
      <c r="S146" s="58">
        <f t="shared" si="3"/>
        <v>18.782852564102566</v>
      </c>
      <c r="T146" s="12" t="s">
        <v>2329</v>
      </c>
      <c r="U146" s="18" t="s">
        <v>1</v>
      </c>
      <c r="V146" s="18" t="e">
        <f>#REF!*2</f>
        <v>#REF!</v>
      </c>
      <c r="W146" s="19" t="s">
        <v>1685</v>
      </c>
    </row>
    <row r="147" spans="1:23" s="59" customFormat="1" ht="38.25" x14ac:dyDescent="0.25">
      <c r="A147" s="12" t="s">
        <v>2333</v>
      </c>
      <c r="B147" s="12" t="s">
        <v>2332</v>
      </c>
      <c r="C147" s="13" t="s">
        <v>2326</v>
      </c>
      <c r="D147" s="12" t="s">
        <v>39</v>
      </c>
      <c r="E147" s="14" t="s">
        <v>2334</v>
      </c>
      <c r="F147" s="14" t="s">
        <v>2335</v>
      </c>
      <c r="G147" s="15">
        <v>3</v>
      </c>
      <c r="H147" s="15">
        <v>5</v>
      </c>
      <c r="I147" s="16" t="s">
        <v>1696</v>
      </c>
      <c r="J147" s="17">
        <v>16</v>
      </c>
      <c r="K147" s="17">
        <v>8</v>
      </c>
      <c r="L147" s="57">
        <v>7</v>
      </c>
      <c r="M147" s="53" t="s">
        <v>3420</v>
      </c>
      <c r="N147" s="57">
        <v>12</v>
      </c>
      <c r="O147" s="17" t="s">
        <v>1697</v>
      </c>
      <c r="P147" s="17" t="s">
        <v>1685</v>
      </c>
      <c r="Q147" s="40">
        <v>3367</v>
      </c>
      <c r="R147" s="41">
        <v>118974</v>
      </c>
      <c r="S147" s="58">
        <f t="shared" si="3"/>
        <v>35.335313335313337</v>
      </c>
      <c r="T147" s="12" t="s">
        <v>2331</v>
      </c>
      <c r="U147" s="18" t="s">
        <v>0</v>
      </c>
      <c r="V147" s="18" t="e">
        <f>#REF!*3</f>
        <v>#REF!</v>
      </c>
      <c r="W147" s="19" t="s">
        <v>1685</v>
      </c>
    </row>
    <row r="148" spans="1:23" s="59" customFormat="1" ht="31.5" x14ac:dyDescent="0.25">
      <c r="A148" s="12" t="s">
        <v>2337</v>
      </c>
      <c r="B148" s="12" t="s">
        <v>2332</v>
      </c>
      <c r="C148" s="13" t="s">
        <v>2326</v>
      </c>
      <c r="D148" s="12" t="s">
        <v>39</v>
      </c>
      <c r="E148" s="14" t="s">
        <v>2338</v>
      </c>
      <c r="F148" s="14" t="s">
        <v>2339</v>
      </c>
      <c r="G148" s="15">
        <v>3</v>
      </c>
      <c r="H148" s="15">
        <v>5</v>
      </c>
      <c r="I148" s="16" t="s">
        <v>1705</v>
      </c>
      <c r="J148" s="17">
        <v>12</v>
      </c>
      <c r="K148" s="17">
        <v>0</v>
      </c>
      <c r="L148" s="57">
        <v>7</v>
      </c>
      <c r="M148" s="53" t="s">
        <v>3421</v>
      </c>
      <c r="N148" s="57">
        <v>12</v>
      </c>
      <c r="O148" s="17" t="s">
        <v>1685</v>
      </c>
      <c r="P148" s="17" t="s">
        <v>1685</v>
      </c>
      <c r="Q148" s="40">
        <v>1881</v>
      </c>
      <c r="R148" s="41">
        <v>58642</v>
      </c>
      <c r="S148" s="58">
        <f t="shared" si="3"/>
        <v>31.175970228601809</v>
      </c>
      <c r="T148" s="12" t="s">
        <v>2336</v>
      </c>
      <c r="U148" s="18" t="s">
        <v>1</v>
      </c>
      <c r="V148" s="18" t="e">
        <f>#REF!*2</f>
        <v>#REF!</v>
      </c>
      <c r="W148" s="19" t="s">
        <v>1685</v>
      </c>
    </row>
    <row r="149" spans="1:23" s="59" customFormat="1" ht="78.75" x14ac:dyDescent="0.25">
      <c r="A149" s="12" t="s">
        <v>2342</v>
      </c>
      <c r="B149" s="12" t="s">
        <v>2341</v>
      </c>
      <c r="C149" s="13" t="s">
        <v>2326</v>
      </c>
      <c r="D149" s="12" t="s">
        <v>39</v>
      </c>
      <c r="E149" s="14" t="s">
        <v>2343</v>
      </c>
      <c r="F149" s="14" t="s">
        <v>2344</v>
      </c>
      <c r="G149" s="15">
        <v>10</v>
      </c>
      <c r="H149" s="15">
        <v>12</v>
      </c>
      <c r="I149" s="16" t="s">
        <v>1684</v>
      </c>
      <c r="J149" s="17">
        <v>16</v>
      </c>
      <c r="K149" s="17">
        <v>8</v>
      </c>
      <c r="L149" s="57">
        <v>7</v>
      </c>
      <c r="M149" s="53" t="s">
        <v>3419</v>
      </c>
      <c r="N149" s="57">
        <v>12</v>
      </c>
      <c r="O149" s="17" t="s">
        <v>1697</v>
      </c>
      <c r="P149" s="17" t="s">
        <v>1685</v>
      </c>
      <c r="Q149" s="40">
        <v>1500</v>
      </c>
      <c r="R149" s="41">
        <v>55000</v>
      </c>
      <c r="S149" s="58">
        <f t="shared" si="3"/>
        <v>36.666666666666664</v>
      </c>
      <c r="T149" s="12" t="s">
        <v>2340</v>
      </c>
      <c r="U149" s="18" t="s">
        <v>0</v>
      </c>
      <c r="V149" s="18">
        <f>(5840*2)+(2920*3)</f>
        <v>20440</v>
      </c>
      <c r="W149" s="19" t="s">
        <v>1685</v>
      </c>
    </row>
    <row r="150" spans="1:23" s="59" customFormat="1" ht="31.5" x14ac:dyDescent="0.25">
      <c r="A150" s="12" t="s">
        <v>2347</v>
      </c>
      <c r="B150" s="12" t="s">
        <v>2346</v>
      </c>
      <c r="C150" s="13" t="s">
        <v>2326</v>
      </c>
      <c r="D150" s="12" t="s">
        <v>267</v>
      </c>
      <c r="E150" s="14" t="s">
        <v>2348</v>
      </c>
      <c r="F150" s="14" t="s">
        <v>2349</v>
      </c>
      <c r="G150" s="15">
        <v>2</v>
      </c>
      <c r="H150" s="15">
        <v>5</v>
      </c>
      <c r="I150" s="16" t="s">
        <v>1696</v>
      </c>
      <c r="J150" s="17">
        <v>16</v>
      </c>
      <c r="K150" s="17">
        <v>8</v>
      </c>
      <c r="L150" s="57">
        <v>7</v>
      </c>
      <c r="M150" s="53" t="s">
        <v>3420</v>
      </c>
      <c r="N150" s="57">
        <v>12</v>
      </c>
      <c r="O150" s="17" t="s">
        <v>1697</v>
      </c>
      <c r="P150" s="17" t="s">
        <v>1685</v>
      </c>
      <c r="Q150" s="40">
        <v>3032</v>
      </c>
      <c r="R150" s="41">
        <v>104562</v>
      </c>
      <c r="S150" s="58">
        <f t="shared" si="3"/>
        <v>34.486147757255935</v>
      </c>
      <c r="T150" s="12" t="s">
        <v>2345</v>
      </c>
      <c r="U150" s="18" t="s">
        <v>0</v>
      </c>
      <c r="V150" s="18" t="e">
        <f>#REF!*3</f>
        <v>#REF!</v>
      </c>
      <c r="W150" s="19" t="s">
        <v>1685</v>
      </c>
    </row>
    <row r="151" spans="1:23" s="59" customFormat="1" ht="31.5" x14ac:dyDescent="0.25">
      <c r="A151" s="12" t="s">
        <v>2352</v>
      </c>
      <c r="B151" s="12" t="s">
        <v>2351</v>
      </c>
      <c r="C151" s="13" t="s">
        <v>2326</v>
      </c>
      <c r="D151" s="12" t="s">
        <v>42</v>
      </c>
      <c r="E151" s="14" t="s">
        <v>2353</v>
      </c>
      <c r="F151" s="14" t="s">
        <v>2354</v>
      </c>
      <c r="G151" s="15">
        <v>2</v>
      </c>
      <c r="H151" s="15">
        <v>5</v>
      </c>
      <c r="I151" s="16" t="s">
        <v>1696</v>
      </c>
      <c r="J151" s="17">
        <v>16</v>
      </c>
      <c r="K151" s="17">
        <v>8</v>
      </c>
      <c r="L151" s="57">
        <v>7</v>
      </c>
      <c r="M151" s="53" t="s">
        <v>3420</v>
      </c>
      <c r="N151" s="57">
        <v>12</v>
      </c>
      <c r="O151" s="17" t="s">
        <v>1697</v>
      </c>
      <c r="P151" s="17" t="s">
        <v>1685</v>
      </c>
      <c r="Q151" s="40">
        <v>3129</v>
      </c>
      <c r="R151" s="41">
        <v>70953</v>
      </c>
      <c r="S151" s="58">
        <f t="shared" si="3"/>
        <v>22.675934803451582</v>
      </c>
      <c r="T151" s="12" t="s">
        <v>2350</v>
      </c>
      <c r="U151" s="18" t="s">
        <v>0</v>
      </c>
      <c r="V151" s="18" t="e">
        <f>#REF!*3</f>
        <v>#REF!</v>
      </c>
      <c r="W151" s="19" t="s">
        <v>1685</v>
      </c>
    </row>
    <row r="152" spans="1:23" s="59" customFormat="1" ht="38.25" x14ac:dyDescent="0.25">
      <c r="A152" s="12" t="s">
        <v>2356</v>
      </c>
      <c r="B152" s="12" t="s">
        <v>2351</v>
      </c>
      <c r="C152" s="13" t="s">
        <v>2326</v>
      </c>
      <c r="D152" s="12" t="s">
        <v>42</v>
      </c>
      <c r="E152" s="14" t="s">
        <v>2357</v>
      </c>
      <c r="F152" s="14" t="s">
        <v>2358</v>
      </c>
      <c r="G152" s="15">
        <v>2</v>
      </c>
      <c r="H152" s="15">
        <v>5</v>
      </c>
      <c r="I152" s="16" t="s">
        <v>1705</v>
      </c>
      <c r="J152" s="17">
        <v>12</v>
      </c>
      <c r="K152" s="17">
        <v>0</v>
      </c>
      <c r="L152" s="57">
        <v>7</v>
      </c>
      <c r="M152" s="53" t="s">
        <v>3421</v>
      </c>
      <c r="N152" s="57">
        <v>12</v>
      </c>
      <c r="O152" s="17" t="s">
        <v>1685</v>
      </c>
      <c r="P152" s="17" t="s">
        <v>1685</v>
      </c>
      <c r="Q152" s="40">
        <v>1500</v>
      </c>
      <c r="R152" s="41">
        <v>35000</v>
      </c>
      <c r="S152" s="58">
        <f t="shared" si="3"/>
        <v>23.333333333333332</v>
      </c>
      <c r="T152" s="12" t="s">
        <v>2355</v>
      </c>
      <c r="U152" s="18" t="s">
        <v>1</v>
      </c>
      <c r="V152" s="18" t="e">
        <f>#REF!*2</f>
        <v>#REF!</v>
      </c>
      <c r="W152" s="19" t="s">
        <v>1685</v>
      </c>
    </row>
    <row r="153" spans="1:23" s="59" customFormat="1" ht="38.25" x14ac:dyDescent="0.25">
      <c r="A153" s="12" t="s">
        <v>2361</v>
      </c>
      <c r="B153" s="12" t="s">
        <v>2360</v>
      </c>
      <c r="C153" s="13" t="s">
        <v>2362</v>
      </c>
      <c r="D153" s="12" t="s">
        <v>104</v>
      </c>
      <c r="E153" s="14" t="s">
        <v>2363</v>
      </c>
      <c r="F153" s="14" t="s">
        <v>2364</v>
      </c>
      <c r="G153" s="15">
        <v>3</v>
      </c>
      <c r="H153" s="15">
        <v>7</v>
      </c>
      <c r="I153" s="16" t="s">
        <v>1696</v>
      </c>
      <c r="J153" s="17">
        <v>16</v>
      </c>
      <c r="K153" s="17">
        <v>8</v>
      </c>
      <c r="L153" s="57">
        <v>7</v>
      </c>
      <c r="M153" s="53" t="s">
        <v>3420</v>
      </c>
      <c r="N153" s="57">
        <v>12</v>
      </c>
      <c r="O153" s="17" t="s">
        <v>1697</v>
      </c>
      <c r="P153" s="17" t="s">
        <v>1685</v>
      </c>
      <c r="Q153" s="40">
        <v>3267</v>
      </c>
      <c r="R153" s="41">
        <v>83799</v>
      </c>
      <c r="S153" s="58">
        <f t="shared" si="3"/>
        <v>25.650137741046834</v>
      </c>
      <c r="T153" s="12" t="s">
        <v>2359</v>
      </c>
      <c r="U153" s="18" t="s">
        <v>0</v>
      </c>
      <c r="V153" s="18" t="e">
        <f>#REF!*3</f>
        <v>#REF!</v>
      </c>
      <c r="W153" s="19" t="s">
        <v>1685</v>
      </c>
    </row>
    <row r="154" spans="1:23" s="59" customFormat="1" ht="38.25" x14ac:dyDescent="0.25">
      <c r="A154" s="12" t="s">
        <v>2366</v>
      </c>
      <c r="B154" s="12" t="s">
        <v>2360</v>
      </c>
      <c r="C154" s="13" t="s">
        <v>2362</v>
      </c>
      <c r="D154" s="12" t="s">
        <v>104</v>
      </c>
      <c r="E154" s="14" t="s">
        <v>2363</v>
      </c>
      <c r="F154" s="14" t="s">
        <v>2364</v>
      </c>
      <c r="G154" s="15">
        <v>3</v>
      </c>
      <c r="H154" s="15">
        <v>7</v>
      </c>
      <c r="I154" s="16" t="s">
        <v>1705</v>
      </c>
      <c r="J154" s="17">
        <v>12</v>
      </c>
      <c r="K154" s="17">
        <v>0</v>
      </c>
      <c r="L154" s="57">
        <v>7</v>
      </c>
      <c r="M154" s="53" t="s">
        <v>3421</v>
      </c>
      <c r="N154" s="57">
        <v>12</v>
      </c>
      <c r="O154" s="17" t="s">
        <v>1685</v>
      </c>
      <c r="P154" s="17" t="s">
        <v>1685</v>
      </c>
      <c r="Q154" s="40">
        <v>2231</v>
      </c>
      <c r="R154" s="41">
        <v>42034</v>
      </c>
      <c r="S154" s="58">
        <f t="shared" si="3"/>
        <v>18.840878529807263</v>
      </c>
      <c r="T154" s="12" t="s">
        <v>2365</v>
      </c>
      <c r="U154" s="18" t="s">
        <v>1</v>
      </c>
      <c r="V154" s="18" t="e">
        <f>#REF!*2</f>
        <v>#REF!</v>
      </c>
      <c r="W154" s="19" t="s">
        <v>1685</v>
      </c>
    </row>
    <row r="155" spans="1:23" s="59" customFormat="1" ht="38.25" x14ac:dyDescent="0.25">
      <c r="A155" s="12" t="s">
        <v>2369</v>
      </c>
      <c r="B155" s="12" t="s">
        <v>2368</v>
      </c>
      <c r="C155" s="13" t="s">
        <v>2362</v>
      </c>
      <c r="D155" s="12" t="s">
        <v>22</v>
      </c>
      <c r="E155" s="14" t="s">
        <v>2370</v>
      </c>
      <c r="F155" s="14" t="s">
        <v>2371</v>
      </c>
      <c r="G155" s="15">
        <v>3</v>
      </c>
      <c r="H155" s="15">
        <v>7</v>
      </c>
      <c r="I155" s="16" t="s">
        <v>1696</v>
      </c>
      <c r="J155" s="17">
        <v>16</v>
      </c>
      <c r="K155" s="17">
        <v>8</v>
      </c>
      <c r="L155" s="57">
        <v>7</v>
      </c>
      <c r="M155" s="53" t="s">
        <v>3420</v>
      </c>
      <c r="N155" s="57">
        <v>12</v>
      </c>
      <c r="O155" s="17" t="s">
        <v>1697</v>
      </c>
      <c r="P155" s="17" t="s">
        <v>1685</v>
      </c>
      <c r="Q155" s="40">
        <v>4704</v>
      </c>
      <c r="R155" s="41">
        <v>78081</v>
      </c>
      <c r="S155" s="58">
        <f t="shared" si="3"/>
        <v>16.598852040816325</v>
      </c>
      <c r="T155" s="12" t="s">
        <v>2367</v>
      </c>
      <c r="U155" s="18" t="s">
        <v>0</v>
      </c>
      <c r="V155" s="18" t="e">
        <f>#REF!*3</f>
        <v>#REF!</v>
      </c>
      <c r="W155" s="19" t="s">
        <v>1685</v>
      </c>
    </row>
    <row r="156" spans="1:23" s="59" customFormat="1" ht="78.75" x14ac:dyDescent="0.25">
      <c r="A156" s="12" t="s">
        <v>2374</v>
      </c>
      <c r="B156" s="12" t="s">
        <v>2373</v>
      </c>
      <c r="C156" s="13" t="s">
        <v>2362</v>
      </c>
      <c r="D156" s="12" t="s">
        <v>22</v>
      </c>
      <c r="E156" s="14" t="s">
        <v>2375</v>
      </c>
      <c r="F156" s="14" t="s">
        <v>2376</v>
      </c>
      <c r="G156" s="15">
        <v>3</v>
      </c>
      <c r="H156" s="15">
        <v>7</v>
      </c>
      <c r="I156" s="16" t="s">
        <v>1684</v>
      </c>
      <c r="J156" s="17">
        <v>16</v>
      </c>
      <c r="K156" s="17">
        <v>8</v>
      </c>
      <c r="L156" s="57">
        <v>7</v>
      </c>
      <c r="M156" s="53" t="s">
        <v>3419</v>
      </c>
      <c r="N156" s="57">
        <v>12</v>
      </c>
      <c r="O156" s="17" t="s">
        <v>1697</v>
      </c>
      <c r="P156" s="17" t="s">
        <v>1685</v>
      </c>
      <c r="Q156" s="40">
        <v>4066</v>
      </c>
      <c r="R156" s="41">
        <v>68750</v>
      </c>
      <c r="S156" s="58">
        <f t="shared" si="3"/>
        <v>16.908509591736351</v>
      </c>
      <c r="T156" s="12" t="s">
        <v>2372</v>
      </c>
      <c r="U156" s="18" t="s">
        <v>0</v>
      </c>
      <c r="V156" s="18">
        <v>20440</v>
      </c>
      <c r="W156" s="19" t="s">
        <v>1685</v>
      </c>
    </row>
    <row r="157" spans="1:23" s="59" customFormat="1" ht="63.75" x14ac:dyDescent="0.25">
      <c r="A157" s="12" t="s">
        <v>2378</v>
      </c>
      <c r="B157" s="12" t="s">
        <v>2373</v>
      </c>
      <c r="C157" s="13" t="s">
        <v>2362</v>
      </c>
      <c r="D157" s="12" t="s">
        <v>22</v>
      </c>
      <c r="E157" s="14" t="s">
        <v>2379</v>
      </c>
      <c r="F157" s="14" t="s">
        <v>2380</v>
      </c>
      <c r="G157" s="15">
        <v>3</v>
      </c>
      <c r="H157" s="15">
        <v>7</v>
      </c>
      <c r="I157" s="16" t="s">
        <v>1705</v>
      </c>
      <c r="J157" s="17">
        <v>12</v>
      </c>
      <c r="K157" s="17">
        <v>0</v>
      </c>
      <c r="L157" s="57">
        <v>7</v>
      </c>
      <c r="M157" s="53" t="s">
        <v>3421</v>
      </c>
      <c r="N157" s="57">
        <v>12</v>
      </c>
      <c r="O157" s="17" t="s">
        <v>1685</v>
      </c>
      <c r="P157" s="17" t="s">
        <v>1685</v>
      </c>
      <c r="Q157" s="40">
        <v>2033</v>
      </c>
      <c r="R157" s="41">
        <v>34375</v>
      </c>
      <c r="S157" s="58">
        <f t="shared" si="3"/>
        <v>16.908509591736351</v>
      </c>
      <c r="T157" s="12" t="s">
        <v>2377</v>
      </c>
      <c r="U157" s="18" t="s">
        <v>1</v>
      </c>
      <c r="V157" s="18" t="e">
        <f>#REF!*2</f>
        <v>#REF!</v>
      </c>
      <c r="W157" s="19" t="s">
        <v>1685</v>
      </c>
    </row>
    <row r="158" spans="1:23" s="59" customFormat="1" ht="78.75" x14ac:dyDescent="0.25">
      <c r="A158" s="12" t="s">
        <v>2383</v>
      </c>
      <c r="B158" s="12" t="s">
        <v>2382</v>
      </c>
      <c r="C158" s="13" t="s">
        <v>2362</v>
      </c>
      <c r="D158" s="12" t="s">
        <v>90</v>
      </c>
      <c r="E158" s="14" t="s">
        <v>2384</v>
      </c>
      <c r="F158" s="14" t="s">
        <v>2385</v>
      </c>
      <c r="G158" s="15">
        <v>3</v>
      </c>
      <c r="H158" s="15">
        <v>7</v>
      </c>
      <c r="I158" s="16" t="s">
        <v>1684</v>
      </c>
      <c r="J158" s="17">
        <v>16</v>
      </c>
      <c r="K158" s="17">
        <v>8</v>
      </c>
      <c r="L158" s="57">
        <v>7</v>
      </c>
      <c r="M158" s="53" t="s">
        <v>3419</v>
      </c>
      <c r="N158" s="57">
        <v>12</v>
      </c>
      <c r="O158" s="17" t="s">
        <v>1697</v>
      </c>
      <c r="P158" s="17" t="s">
        <v>1685</v>
      </c>
      <c r="Q158" s="40">
        <v>1678</v>
      </c>
      <c r="R158" s="41">
        <v>31523</v>
      </c>
      <c r="S158" s="58">
        <f t="shared" si="3"/>
        <v>18.78605482717521</v>
      </c>
      <c r="T158" s="12" t="s">
        <v>2381</v>
      </c>
      <c r="U158" s="18" t="s">
        <v>0</v>
      </c>
      <c r="V158" s="18">
        <v>20440</v>
      </c>
      <c r="W158" s="19" t="s">
        <v>1685</v>
      </c>
    </row>
    <row r="159" spans="1:23" s="59" customFormat="1" ht="38.25" x14ac:dyDescent="0.25">
      <c r="A159" s="12" t="s">
        <v>2388</v>
      </c>
      <c r="B159" s="12" t="s">
        <v>2387</v>
      </c>
      <c r="C159" s="13" t="s">
        <v>2362</v>
      </c>
      <c r="D159" s="12" t="s">
        <v>168</v>
      </c>
      <c r="E159" s="14" t="s">
        <v>2389</v>
      </c>
      <c r="F159" s="14" t="s">
        <v>2390</v>
      </c>
      <c r="G159" s="15">
        <v>3</v>
      </c>
      <c r="H159" s="15">
        <v>4</v>
      </c>
      <c r="I159" s="16" t="s">
        <v>1696</v>
      </c>
      <c r="J159" s="17">
        <v>16</v>
      </c>
      <c r="K159" s="17">
        <v>8</v>
      </c>
      <c r="L159" s="57">
        <v>7</v>
      </c>
      <c r="M159" s="53" t="s">
        <v>3420</v>
      </c>
      <c r="N159" s="57">
        <v>12</v>
      </c>
      <c r="O159" s="17" t="s">
        <v>1697</v>
      </c>
      <c r="P159" s="17" t="s">
        <v>1697</v>
      </c>
      <c r="Q159" s="40">
        <v>4937</v>
      </c>
      <c r="R159" s="41">
        <v>67947</v>
      </c>
      <c r="S159" s="58">
        <f t="shared" si="3"/>
        <v>13.762811423941665</v>
      </c>
      <c r="T159" s="12" t="s">
        <v>2386</v>
      </c>
      <c r="U159" s="18" t="s">
        <v>0</v>
      </c>
      <c r="V159" s="18" t="e">
        <f>#REF!*3</f>
        <v>#REF!</v>
      </c>
      <c r="W159" s="19" t="s">
        <v>1685</v>
      </c>
    </row>
    <row r="160" spans="1:23" s="59" customFormat="1" ht="38.25" x14ac:dyDescent="0.25">
      <c r="A160" s="12" t="s">
        <v>2392</v>
      </c>
      <c r="B160" s="12" t="s">
        <v>2387</v>
      </c>
      <c r="C160" s="13" t="s">
        <v>2362</v>
      </c>
      <c r="D160" s="12" t="s">
        <v>168</v>
      </c>
      <c r="E160" s="14" t="s">
        <v>2393</v>
      </c>
      <c r="F160" s="14" t="s">
        <v>2394</v>
      </c>
      <c r="G160" s="15">
        <v>3</v>
      </c>
      <c r="H160" s="15">
        <v>4</v>
      </c>
      <c r="I160" s="16" t="s">
        <v>1705</v>
      </c>
      <c r="J160" s="17">
        <v>12</v>
      </c>
      <c r="K160" s="17">
        <v>0</v>
      </c>
      <c r="L160" s="57">
        <v>5</v>
      </c>
      <c r="M160" s="53" t="s">
        <v>3421</v>
      </c>
      <c r="N160" s="57">
        <v>12</v>
      </c>
      <c r="O160" s="17" t="s">
        <v>1685</v>
      </c>
      <c r="P160" s="17" t="s">
        <v>1685</v>
      </c>
      <c r="Q160" s="40">
        <v>1864</v>
      </c>
      <c r="R160" s="41">
        <v>25933</v>
      </c>
      <c r="S160" s="58">
        <f t="shared" si="3"/>
        <v>13.91255364806867</v>
      </c>
      <c r="T160" s="12" t="s">
        <v>2391</v>
      </c>
      <c r="U160" s="18" t="s">
        <v>1</v>
      </c>
      <c r="V160" s="18" t="e">
        <f>#REF!*2</f>
        <v>#REF!</v>
      </c>
      <c r="W160" s="19" t="s">
        <v>1685</v>
      </c>
    </row>
    <row r="161" spans="1:23" s="59" customFormat="1" ht="31.5" x14ac:dyDescent="0.25">
      <c r="A161" s="12" t="s">
        <v>2397</v>
      </c>
      <c r="B161" s="12" t="s">
        <v>2396</v>
      </c>
      <c r="C161" s="13" t="s">
        <v>2362</v>
      </c>
      <c r="D161" s="12" t="s">
        <v>168</v>
      </c>
      <c r="E161" s="14" t="s">
        <v>2398</v>
      </c>
      <c r="F161" s="14" t="s">
        <v>2399</v>
      </c>
      <c r="G161" s="15">
        <v>3</v>
      </c>
      <c r="H161" s="15">
        <v>4</v>
      </c>
      <c r="I161" s="16" t="s">
        <v>1705</v>
      </c>
      <c r="J161" s="17">
        <v>12</v>
      </c>
      <c r="K161" s="17">
        <v>0</v>
      </c>
      <c r="L161" s="57">
        <v>7</v>
      </c>
      <c r="M161" s="53" t="s">
        <v>3421</v>
      </c>
      <c r="N161" s="57">
        <v>12</v>
      </c>
      <c r="O161" s="17" t="s">
        <v>1685</v>
      </c>
      <c r="P161" s="17" t="s">
        <v>1685</v>
      </c>
      <c r="Q161" s="40">
        <v>2469</v>
      </c>
      <c r="R161" s="41">
        <v>33973</v>
      </c>
      <c r="S161" s="58">
        <f t="shared" si="3"/>
        <v>13.75982179019846</v>
      </c>
      <c r="T161" s="12" t="s">
        <v>2395</v>
      </c>
      <c r="U161" s="18" t="s">
        <v>1</v>
      </c>
      <c r="V161" s="18" t="e">
        <f>#REF!*2</f>
        <v>#REF!</v>
      </c>
      <c r="W161" s="19" t="s">
        <v>1685</v>
      </c>
    </row>
    <row r="162" spans="1:23" s="59" customFormat="1" ht="78.75" x14ac:dyDescent="0.25">
      <c r="A162" s="12" t="s">
        <v>2402</v>
      </c>
      <c r="B162" s="12" t="s">
        <v>2401</v>
      </c>
      <c r="C162" s="13" t="s">
        <v>2362</v>
      </c>
      <c r="D162" s="12" t="s">
        <v>157</v>
      </c>
      <c r="E162" s="14" t="s">
        <v>2403</v>
      </c>
      <c r="F162" s="14" t="s">
        <v>2404</v>
      </c>
      <c r="G162" s="15">
        <v>3</v>
      </c>
      <c r="H162" s="15">
        <v>4</v>
      </c>
      <c r="I162" s="16" t="s">
        <v>1684</v>
      </c>
      <c r="J162" s="17">
        <v>16</v>
      </c>
      <c r="K162" s="17">
        <v>8</v>
      </c>
      <c r="L162" s="57">
        <v>7</v>
      </c>
      <c r="M162" s="53" t="s">
        <v>3419</v>
      </c>
      <c r="N162" s="57">
        <v>12</v>
      </c>
      <c r="O162" s="17" t="s">
        <v>1697</v>
      </c>
      <c r="P162" s="17" t="s">
        <v>1685</v>
      </c>
      <c r="Q162" s="40">
        <v>4086</v>
      </c>
      <c r="R162" s="41">
        <v>59732</v>
      </c>
      <c r="S162" s="58">
        <f t="shared" si="3"/>
        <v>14.618697993147332</v>
      </c>
      <c r="T162" s="12" t="s">
        <v>2400</v>
      </c>
      <c r="U162" s="18" t="s">
        <v>0</v>
      </c>
      <c r="V162" s="18">
        <f>(5840*2)+(2920*3)</f>
        <v>20440</v>
      </c>
      <c r="W162" s="19" t="s">
        <v>1685</v>
      </c>
    </row>
    <row r="163" spans="1:23" s="59" customFormat="1" ht="78.75" x14ac:dyDescent="0.25">
      <c r="A163" s="12" t="s">
        <v>2407</v>
      </c>
      <c r="B163" s="12" t="s">
        <v>2406</v>
      </c>
      <c r="C163" s="13" t="s">
        <v>2362</v>
      </c>
      <c r="D163" s="12" t="s">
        <v>157</v>
      </c>
      <c r="E163" s="14" t="s">
        <v>2408</v>
      </c>
      <c r="F163" s="14" t="s">
        <v>2409</v>
      </c>
      <c r="G163" s="15">
        <v>3</v>
      </c>
      <c r="H163" s="15">
        <v>4</v>
      </c>
      <c r="I163" s="16" t="s">
        <v>1684</v>
      </c>
      <c r="J163" s="17">
        <v>16</v>
      </c>
      <c r="K163" s="17">
        <v>8</v>
      </c>
      <c r="L163" s="57">
        <v>7</v>
      </c>
      <c r="M163" s="53" t="s">
        <v>3419</v>
      </c>
      <c r="N163" s="57">
        <v>12</v>
      </c>
      <c r="O163" s="17" t="s">
        <v>1697</v>
      </c>
      <c r="P163" s="17" t="s">
        <v>1685</v>
      </c>
      <c r="Q163" s="40">
        <v>5916</v>
      </c>
      <c r="R163" s="41">
        <v>71461</v>
      </c>
      <c r="S163" s="58">
        <f t="shared" si="3"/>
        <v>12.079276538201487</v>
      </c>
      <c r="T163" s="12" t="s">
        <v>2405</v>
      </c>
      <c r="U163" s="18" t="s">
        <v>0</v>
      </c>
      <c r="V163" s="18">
        <f>(5840*2)+(2920*3)</f>
        <v>20440</v>
      </c>
      <c r="W163" s="19" t="s">
        <v>1685</v>
      </c>
    </row>
    <row r="164" spans="1:23" s="59" customFormat="1" ht="38.25" x14ac:dyDescent="0.25">
      <c r="A164" s="12" t="s">
        <v>2411</v>
      </c>
      <c r="B164" s="12" t="s">
        <v>2406</v>
      </c>
      <c r="C164" s="13" t="s">
        <v>2362</v>
      </c>
      <c r="D164" s="12" t="s">
        <v>157</v>
      </c>
      <c r="E164" s="14" t="s">
        <v>2412</v>
      </c>
      <c r="F164" s="14" t="s">
        <v>2413</v>
      </c>
      <c r="G164" s="15">
        <v>3</v>
      </c>
      <c r="H164" s="15">
        <v>4</v>
      </c>
      <c r="I164" s="16" t="s">
        <v>1705</v>
      </c>
      <c r="J164" s="17">
        <v>12</v>
      </c>
      <c r="K164" s="17">
        <v>0</v>
      </c>
      <c r="L164" s="57">
        <v>5</v>
      </c>
      <c r="M164" s="53" t="s">
        <v>3421</v>
      </c>
      <c r="N164" s="57">
        <v>12</v>
      </c>
      <c r="O164" s="17" t="s">
        <v>1685</v>
      </c>
      <c r="P164" s="17" t="s">
        <v>1685</v>
      </c>
      <c r="Q164" s="40">
        <v>1959</v>
      </c>
      <c r="R164" s="41">
        <v>21790</v>
      </c>
      <c r="S164" s="58">
        <f t="shared" si="3"/>
        <v>11.123021949974477</v>
      </c>
      <c r="T164" s="12" t="s">
        <v>2410</v>
      </c>
      <c r="U164" s="18" t="s">
        <v>1</v>
      </c>
      <c r="V164" s="18" t="e">
        <f>#REF!*2</f>
        <v>#REF!</v>
      </c>
      <c r="W164" s="19" t="s">
        <v>1685</v>
      </c>
    </row>
    <row r="165" spans="1:23" s="59" customFormat="1" ht="51" x14ac:dyDescent="0.25">
      <c r="A165" s="12" t="s">
        <v>3346</v>
      </c>
      <c r="B165" s="12" t="s">
        <v>3345</v>
      </c>
      <c r="C165" s="13" t="s">
        <v>2362</v>
      </c>
      <c r="D165" s="12" t="s">
        <v>157</v>
      </c>
      <c r="E165" s="14" t="s">
        <v>3347</v>
      </c>
      <c r="F165" s="14" t="s">
        <v>3348</v>
      </c>
      <c r="G165" s="15">
        <v>3</v>
      </c>
      <c r="H165" s="15">
        <v>4</v>
      </c>
      <c r="I165" s="16" t="s">
        <v>3336</v>
      </c>
      <c r="J165" s="17">
        <v>16</v>
      </c>
      <c r="K165" s="17">
        <v>8</v>
      </c>
      <c r="L165" s="57">
        <v>7</v>
      </c>
      <c r="M165" s="53" t="s">
        <v>3420</v>
      </c>
      <c r="N165" s="57">
        <v>12</v>
      </c>
      <c r="O165" s="17" t="s">
        <v>1697</v>
      </c>
      <c r="P165" s="17" t="s">
        <v>1685</v>
      </c>
      <c r="Q165" s="40">
        <v>2533</v>
      </c>
      <c r="R165" s="41">
        <v>32382</v>
      </c>
      <c r="S165" s="58">
        <f t="shared" si="3"/>
        <v>12.784050532964864</v>
      </c>
      <c r="T165" s="12" t="s">
        <v>3302</v>
      </c>
      <c r="U165" s="18" t="s">
        <v>0</v>
      </c>
      <c r="V165" s="18" t="e">
        <f>#REF!*3</f>
        <v>#REF!</v>
      </c>
      <c r="W165" s="19" t="s">
        <v>1685</v>
      </c>
    </row>
    <row r="166" spans="1:23" s="59" customFormat="1" ht="78.75" x14ac:dyDescent="0.25">
      <c r="A166" s="12" t="s">
        <v>3350</v>
      </c>
      <c r="B166" s="12" t="s">
        <v>3349</v>
      </c>
      <c r="C166" s="13" t="s">
        <v>2362</v>
      </c>
      <c r="D166" s="12" t="s">
        <v>46</v>
      </c>
      <c r="E166" s="14" t="s">
        <v>3351</v>
      </c>
      <c r="F166" s="14" t="s">
        <v>3352</v>
      </c>
      <c r="G166" s="15">
        <v>3</v>
      </c>
      <c r="H166" s="15">
        <v>4</v>
      </c>
      <c r="I166" s="16" t="s">
        <v>1684</v>
      </c>
      <c r="J166" s="17">
        <v>16</v>
      </c>
      <c r="K166" s="17">
        <v>8</v>
      </c>
      <c r="L166" s="57">
        <v>7</v>
      </c>
      <c r="M166" s="53" t="s">
        <v>3419</v>
      </c>
      <c r="N166" s="57">
        <v>12</v>
      </c>
      <c r="O166" s="17" t="s">
        <v>1697</v>
      </c>
      <c r="P166" s="17" t="s">
        <v>1685</v>
      </c>
      <c r="Q166" s="40">
        <v>4440</v>
      </c>
      <c r="R166" s="41">
        <v>66710</v>
      </c>
      <c r="S166" s="58">
        <f t="shared" si="3"/>
        <v>15.024774774774775</v>
      </c>
      <c r="T166" s="12" t="s">
        <v>3303</v>
      </c>
      <c r="U166" s="18" t="s">
        <v>0</v>
      </c>
      <c r="V166" s="18">
        <f>(5840*2)+(2920*3)</f>
        <v>20440</v>
      </c>
      <c r="W166" s="19" t="s">
        <v>1685</v>
      </c>
    </row>
    <row r="167" spans="1:23" s="59" customFormat="1" ht="31.5" x14ac:dyDescent="0.25">
      <c r="A167" s="12" t="s">
        <v>2416</v>
      </c>
      <c r="B167" s="12" t="s">
        <v>2415</v>
      </c>
      <c r="C167" s="13" t="s">
        <v>2362</v>
      </c>
      <c r="D167" s="12" t="s">
        <v>46</v>
      </c>
      <c r="E167" s="14" t="s">
        <v>2417</v>
      </c>
      <c r="F167" s="14" t="s">
        <v>2418</v>
      </c>
      <c r="G167" s="15">
        <v>3</v>
      </c>
      <c r="H167" s="15">
        <v>4</v>
      </c>
      <c r="I167" s="16" t="s">
        <v>1705</v>
      </c>
      <c r="J167" s="17">
        <v>12</v>
      </c>
      <c r="K167" s="17">
        <v>0</v>
      </c>
      <c r="L167" s="57">
        <v>7</v>
      </c>
      <c r="M167" s="53" t="s">
        <v>3421</v>
      </c>
      <c r="N167" s="57">
        <v>12</v>
      </c>
      <c r="O167" s="17" t="s">
        <v>1685</v>
      </c>
      <c r="P167" s="17" t="s">
        <v>1685</v>
      </c>
      <c r="Q167" s="40">
        <v>2220</v>
      </c>
      <c r="R167" s="41">
        <v>33355</v>
      </c>
      <c r="S167" s="58">
        <f t="shared" si="3"/>
        <v>15.024774774774775</v>
      </c>
      <c r="T167" s="12" t="s">
        <v>2414</v>
      </c>
      <c r="U167" s="18" t="s">
        <v>1</v>
      </c>
      <c r="V167" s="18" t="e">
        <f>#REF!*2</f>
        <v>#REF!</v>
      </c>
      <c r="W167" s="19" t="s">
        <v>1685</v>
      </c>
    </row>
    <row r="168" spans="1:23" s="59" customFormat="1" ht="38.25" x14ac:dyDescent="0.25">
      <c r="A168" s="12" t="s">
        <v>2421</v>
      </c>
      <c r="B168" s="12" t="s">
        <v>2420</v>
      </c>
      <c r="C168" s="13" t="s">
        <v>2362</v>
      </c>
      <c r="D168" s="12" t="s">
        <v>46</v>
      </c>
      <c r="E168" s="14" t="s">
        <v>2422</v>
      </c>
      <c r="F168" s="14" t="s">
        <v>2423</v>
      </c>
      <c r="G168" s="15">
        <v>3</v>
      </c>
      <c r="H168" s="15">
        <v>4</v>
      </c>
      <c r="I168" s="16" t="s">
        <v>1696</v>
      </c>
      <c r="J168" s="17">
        <v>16</v>
      </c>
      <c r="K168" s="17">
        <v>8</v>
      </c>
      <c r="L168" s="57">
        <v>7</v>
      </c>
      <c r="M168" s="53" t="s">
        <v>3420</v>
      </c>
      <c r="N168" s="57">
        <v>12</v>
      </c>
      <c r="O168" s="17" t="s">
        <v>1697</v>
      </c>
      <c r="P168" s="17" t="s">
        <v>1685</v>
      </c>
      <c r="Q168" s="40">
        <v>4703</v>
      </c>
      <c r="R168" s="41">
        <v>73410</v>
      </c>
      <c r="S168" s="58">
        <f t="shared" si="3"/>
        <v>15.609185626196044</v>
      </c>
      <c r="T168" s="12" t="s">
        <v>2419</v>
      </c>
      <c r="U168" s="18" t="s">
        <v>0</v>
      </c>
      <c r="V168" s="18" t="e">
        <f>#REF!*3</f>
        <v>#REF!</v>
      </c>
      <c r="W168" s="19" t="s">
        <v>1685</v>
      </c>
    </row>
    <row r="169" spans="1:23" s="59" customFormat="1" ht="38.25" x14ac:dyDescent="0.25">
      <c r="A169" s="12" t="s">
        <v>2425</v>
      </c>
      <c r="B169" s="12" t="s">
        <v>2420</v>
      </c>
      <c r="C169" s="13" t="s">
        <v>2362</v>
      </c>
      <c r="D169" s="12" t="s">
        <v>46</v>
      </c>
      <c r="E169" s="14" t="s">
        <v>2426</v>
      </c>
      <c r="F169" s="14" t="s">
        <v>2427</v>
      </c>
      <c r="G169" s="15">
        <v>3</v>
      </c>
      <c r="H169" s="15">
        <v>4</v>
      </c>
      <c r="I169" s="16" t="s">
        <v>1705</v>
      </c>
      <c r="J169" s="17">
        <v>12</v>
      </c>
      <c r="K169" s="17">
        <v>0</v>
      </c>
      <c r="L169" s="57">
        <v>5</v>
      </c>
      <c r="M169" s="53" t="s">
        <v>3421</v>
      </c>
      <c r="N169" s="57">
        <v>12</v>
      </c>
      <c r="O169" s="17" t="s">
        <v>1685</v>
      </c>
      <c r="P169" s="17" t="s">
        <v>1685</v>
      </c>
      <c r="Q169" s="40">
        <v>1624</v>
      </c>
      <c r="R169" s="41">
        <v>30868</v>
      </c>
      <c r="S169" s="58">
        <f t="shared" si="3"/>
        <v>19.007389162561577</v>
      </c>
      <c r="T169" s="12" t="s">
        <v>2424</v>
      </c>
      <c r="U169" s="18" t="s">
        <v>1</v>
      </c>
      <c r="V169" s="18" t="e">
        <f>#REF!*2</f>
        <v>#REF!</v>
      </c>
      <c r="W169" s="19" t="s">
        <v>1685</v>
      </c>
    </row>
    <row r="170" spans="1:23" s="59" customFormat="1" ht="78.75" x14ac:dyDescent="0.25">
      <c r="A170" s="12" t="s">
        <v>2430</v>
      </c>
      <c r="B170" s="12" t="s">
        <v>2429</v>
      </c>
      <c r="C170" s="13" t="s">
        <v>2362</v>
      </c>
      <c r="D170" s="12" t="s">
        <v>44</v>
      </c>
      <c r="E170" s="14" t="s">
        <v>2431</v>
      </c>
      <c r="F170" s="14" t="s">
        <v>2432</v>
      </c>
      <c r="G170" s="15">
        <v>3</v>
      </c>
      <c r="H170" s="15">
        <v>7</v>
      </c>
      <c r="I170" s="16" t="s">
        <v>1684</v>
      </c>
      <c r="J170" s="17">
        <v>16</v>
      </c>
      <c r="K170" s="17">
        <v>8</v>
      </c>
      <c r="L170" s="57">
        <v>7</v>
      </c>
      <c r="M170" s="53" t="s">
        <v>3419</v>
      </c>
      <c r="N170" s="57">
        <v>12</v>
      </c>
      <c r="O170" s="17" t="s">
        <v>1697</v>
      </c>
      <c r="P170" s="17" t="s">
        <v>1685</v>
      </c>
      <c r="Q170" s="40">
        <v>3018</v>
      </c>
      <c r="R170" s="41">
        <v>71016</v>
      </c>
      <c r="S170" s="58">
        <f t="shared" si="3"/>
        <v>23.530815109343937</v>
      </c>
      <c r="T170" s="12" t="s">
        <v>2428</v>
      </c>
      <c r="U170" s="18" t="s">
        <v>0</v>
      </c>
      <c r="V170" s="18">
        <f>(5840*2)+(2920*3)</f>
        <v>20440</v>
      </c>
      <c r="W170" s="19" t="s">
        <v>1685</v>
      </c>
    </row>
    <row r="171" spans="1:23" s="59" customFormat="1" ht="78.75" x14ac:dyDescent="0.25">
      <c r="A171" s="12" t="s">
        <v>2435</v>
      </c>
      <c r="B171" s="12" t="s">
        <v>2434</v>
      </c>
      <c r="C171" s="13" t="s">
        <v>2362</v>
      </c>
      <c r="D171" s="12" t="s">
        <v>197</v>
      </c>
      <c r="E171" s="14" t="s">
        <v>2436</v>
      </c>
      <c r="F171" s="14" t="s">
        <v>2437</v>
      </c>
      <c r="G171" s="15">
        <v>3</v>
      </c>
      <c r="H171" s="15">
        <v>7</v>
      </c>
      <c r="I171" s="16" t="s">
        <v>1684</v>
      </c>
      <c r="J171" s="17">
        <v>16</v>
      </c>
      <c r="K171" s="17">
        <v>8</v>
      </c>
      <c r="L171" s="57">
        <v>7</v>
      </c>
      <c r="M171" s="53" t="s">
        <v>3419</v>
      </c>
      <c r="N171" s="57">
        <v>12</v>
      </c>
      <c r="O171" s="17" t="s">
        <v>1697</v>
      </c>
      <c r="P171" s="17" t="s">
        <v>1685</v>
      </c>
      <c r="Q171" s="40">
        <v>4464</v>
      </c>
      <c r="R171" s="41">
        <v>79911</v>
      </c>
      <c r="S171" s="58">
        <f t="shared" si="3"/>
        <v>17.901209677419356</v>
      </c>
      <c r="T171" s="12" t="s">
        <v>2433</v>
      </c>
      <c r="U171" s="18" t="s">
        <v>0</v>
      </c>
      <c r="V171" s="18">
        <f>(5840*2)+(2920*3)</f>
        <v>20440</v>
      </c>
      <c r="W171" s="19" t="s">
        <v>1685</v>
      </c>
    </row>
    <row r="172" spans="1:23" s="59" customFormat="1" ht="78.75" x14ac:dyDescent="0.25">
      <c r="A172" s="12" t="s">
        <v>3354</v>
      </c>
      <c r="B172" s="12" t="s">
        <v>3353</v>
      </c>
      <c r="C172" s="13" t="s">
        <v>2441</v>
      </c>
      <c r="D172" s="12" t="s">
        <v>1091</v>
      </c>
      <c r="E172" s="14" t="s">
        <v>2539</v>
      </c>
      <c r="F172" s="14" t="s">
        <v>2540</v>
      </c>
      <c r="G172" s="15">
        <v>3</v>
      </c>
      <c r="H172" s="15">
        <v>5</v>
      </c>
      <c r="I172" s="16" t="s">
        <v>1684</v>
      </c>
      <c r="J172" s="17">
        <v>16</v>
      </c>
      <c r="K172" s="17">
        <v>8</v>
      </c>
      <c r="L172" s="57">
        <v>7</v>
      </c>
      <c r="M172" s="53" t="s">
        <v>3419</v>
      </c>
      <c r="N172" s="57">
        <v>12</v>
      </c>
      <c r="O172" s="17" t="s">
        <v>1697</v>
      </c>
      <c r="P172" s="17" t="s">
        <v>1685</v>
      </c>
      <c r="Q172" s="40">
        <v>4673</v>
      </c>
      <c r="R172" s="41">
        <v>59991</v>
      </c>
      <c r="S172" s="58">
        <f t="shared" si="3"/>
        <v>12.837791568585491</v>
      </c>
      <c r="T172" s="12" t="s">
        <v>3304</v>
      </c>
      <c r="U172" s="18" t="s">
        <v>0</v>
      </c>
      <c r="V172" s="18">
        <f>(5840*2)+(2920*3)</f>
        <v>20440</v>
      </c>
      <c r="W172" s="19" t="s">
        <v>1685</v>
      </c>
    </row>
    <row r="173" spans="1:23" s="59" customFormat="1" ht="38.25" x14ac:dyDescent="0.25">
      <c r="A173" s="12" t="s">
        <v>3355</v>
      </c>
      <c r="B173" s="12" t="s">
        <v>3353</v>
      </c>
      <c r="C173" s="13" t="s">
        <v>2441</v>
      </c>
      <c r="D173" s="12" t="s">
        <v>1091</v>
      </c>
      <c r="E173" s="14" t="s">
        <v>3356</v>
      </c>
      <c r="F173" s="14" t="s">
        <v>3357</v>
      </c>
      <c r="G173" s="15">
        <v>3</v>
      </c>
      <c r="H173" s="15">
        <v>5</v>
      </c>
      <c r="I173" s="16" t="s">
        <v>1705</v>
      </c>
      <c r="J173" s="17">
        <v>12</v>
      </c>
      <c r="K173" s="17">
        <v>0</v>
      </c>
      <c r="L173" s="57">
        <v>7</v>
      </c>
      <c r="M173" s="53" t="s">
        <v>3421</v>
      </c>
      <c r="N173" s="57">
        <v>12</v>
      </c>
      <c r="O173" s="17" t="s">
        <v>1685</v>
      </c>
      <c r="P173" s="17" t="s">
        <v>1685</v>
      </c>
      <c r="Q173" s="40">
        <v>2448</v>
      </c>
      <c r="R173" s="41">
        <v>23294</v>
      </c>
      <c r="S173" s="58">
        <f t="shared" si="3"/>
        <v>9.515522875816993</v>
      </c>
      <c r="T173" s="12" t="s">
        <v>3305</v>
      </c>
      <c r="U173" s="18" t="s">
        <v>1</v>
      </c>
      <c r="V173" s="18" t="e">
        <f>#REF!*2</f>
        <v>#REF!</v>
      </c>
      <c r="W173" s="19" t="s">
        <v>1685</v>
      </c>
    </row>
    <row r="174" spans="1:23" s="59" customFormat="1" ht="38.25" x14ac:dyDescent="0.25">
      <c r="A174" s="12" t="s">
        <v>3358</v>
      </c>
      <c r="B174" s="12" t="s">
        <v>3353</v>
      </c>
      <c r="C174" s="13" t="s">
        <v>2441</v>
      </c>
      <c r="D174" s="12" t="s">
        <v>1091</v>
      </c>
      <c r="E174" s="14" t="s">
        <v>3359</v>
      </c>
      <c r="F174" s="14" t="s">
        <v>3360</v>
      </c>
      <c r="G174" s="15">
        <v>3</v>
      </c>
      <c r="H174" s="15">
        <v>5</v>
      </c>
      <c r="I174" s="16" t="s">
        <v>1705</v>
      </c>
      <c r="J174" s="17">
        <v>8</v>
      </c>
      <c r="K174" s="17">
        <v>0</v>
      </c>
      <c r="L174" s="57">
        <v>6</v>
      </c>
      <c r="M174" s="53" t="s">
        <v>3421</v>
      </c>
      <c r="N174" s="57">
        <v>12</v>
      </c>
      <c r="O174" s="17" t="s">
        <v>1685</v>
      </c>
      <c r="P174" s="17" t="s">
        <v>1685</v>
      </c>
      <c r="Q174" s="40">
        <v>1475</v>
      </c>
      <c r="R174" s="41">
        <v>16973</v>
      </c>
      <c r="S174" s="58">
        <f t="shared" si="3"/>
        <v>11.507118644067797</v>
      </c>
      <c r="T174" s="12" t="s">
        <v>3306</v>
      </c>
      <c r="U174" s="18" t="s">
        <v>2</v>
      </c>
      <c r="V174" s="18" t="e">
        <f>#REF!*2</f>
        <v>#REF!</v>
      </c>
      <c r="W174" s="19" t="s">
        <v>1685</v>
      </c>
    </row>
    <row r="175" spans="1:23" s="59" customFormat="1" ht="38.25" x14ac:dyDescent="0.25">
      <c r="A175" s="12" t="s">
        <v>3361</v>
      </c>
      <c r="B175" s="12" t="s">
        <v>3353</v>
      </c>
      <c r="C175" s="13" t="s">
        <v>2441</v>
      </c>
      <c r="D175" s="12" t="s">
        <v>1091</v>
      </c>
      <c r="E175" s="14" t="s">
        <v>3359</v>
      </c>
      <c r="F175" s="14" t="s">
        <v>3360</v>
      </c>
      <c r="G175" s="15">
        <v>3</v>
      </c>
      <c r="H175" s="15">
        <v>5</v>
      </c>
      <c r="I175" s="16" t="s">
        <v>1705</v>
      </c>
      <c r="J175" s="17">
        <v>8</v>
      </c>
      <c r="K175" s="17">
        <v>0</v>
      </c>
      <c r="L175" s="57">
        <v>5</v>
      </c>
      <c r="M175" s="53" t="s">
        <v>3421</v>
      </c>
      <c r="N175" s="57">
        <v>12</v>
      </c>
      <c r="O175" s="17" t="s">
        <v>1685</v>
      </c>
      <c r="P175" s="17" t="s">
        <v>1685</v>
      </c>
      <c r="Q175" s="40">
        <v>1900</v>
      </c>
      <c r="R175" s="41">
        <v>22000</v>
      </c>
      <c r="S175" s="58">
        <f t="shared" si="3"/>
        <v>11.578947368421053</v>
      </c>
      <c r="T175" s="12" t="s">
        <v>3307</v>
      </c>
      <c r="U175" s="18" t="s">
        <v>2</v>
      </c>
      <c r="V175" s="18" t="e">
        <f>#REF!*2</f>
        <v>#REF!</v>
      </c>
      <c r="W175" s="19" t="s">
        <v>1685</v>
      </c>
    </row>
    <row r="176" spans="1:23" s="59" customFormat="1" ht="78.75" x14ac:dyDescent="0.25">
      <c r="A176" s="12" t="s">
        <v>2440</v>
      </c>
      <c r="B176" s="12" t="s">
        <v>2439</v>
      </c>
      <c r="C176" s="13" t="s">
        <v>2441</v>
      </c>
      <c r="D176" s="12" t="s">
        <v>1091</v>
      </c>
      <c r="E176" s="14" t="s">
        <v>2442</v>
      </c>
      <c r="F176" s="14" t="s">
        <v>2443</v>
      </c>
      <c r="G176" s="15">
        <v>3</v>
      </c>
      <c r="H176" s="15">
        <v>5</v>
      </c>
      <c r="I176" s="16" t="s">
        <v>1684</v>
      </c>
      <c r="J176" s="17">
        <v>16</v>
      </c>
      <c r="K176" s="17">
        <v>8</v>
      </c>
      <c r="L176" s="57">
        <v>7</v>
      </c>
      <c r="M176" s="53" t="s">
        <v>3419</v>
      </c>
      <c r="N176" s="57">
        <v>12</v>
      </c>
      <c r="O176" s="17" t="s">
        <v>1697</v>
      </c>
      <c r="P176" s="17" t="s">
        <v>1685</v>
      </c>
      <c r="Q176" s="40">
        <v>5256</v>
      </c>
      <c r="R176" s="41">
        <v>43926</v>
      </c>
      <c r="S176" s="58">
        <f t="shared" si="3"/>
        <v>8.3573059360730593</v>
      </c>
      <c r="T176" s="12" t="s">
        <v>2438</v>
      </c>
      <c r="U176" s="18" t="s">
        <v>0</v>
      </c>
      <c r="V176" s="18">
        <f>(5840*2)+(2920*3)</f>
        <v>20440</v>
      </c>
      <c r="W176" s="19" t="s">
        <v>1685</v>
      </c>
    </row>
    <row r="177" spans="1:23" s="59" customFormat="1" ht="38.25" x14ac:dyDescent="0.25">
      <c r="A177" s="12" t="s">
        <v>2445</v>
      </c>
      <c r="B177" s="12" t="s">
        <v>2439</v>
      </c>
      <c r="C177" s="13" t="s">
        <v>2441</v>
      </c>
      <c r="D177" s="12" t="s">
        <v>1091</v>
      </c>
      <c r="E177" s="14" t="s">
        <v>2446</v>
      </c>
      <c r="F177" s="14" t="s">
        <v>2447</v>
      </c>
      <c r="G177" s="15">
        <v>3</v>
      </c>
      <c r="H177" s="15">
        <v>5</v>
      </c>
      <c r="I177" s="16" t="s">
        <v>1705</v>
      </c>
      <c r="J177" s="17">
        <v>12</v>
      </c>
      <c r="K177" s="17">
        <v>0</v>
      </c>
      <c r="L177" s="57">
        <v>7</v>
      </c>
      <c r="M177" s="53" t="s">
        <v>3421</v>
      </c>
      <c r="N177" s="57">
        <v>12</v>
      </c>
      <c r="O177" s="17" t="s">
        <v>1685</v>
      </c>
      <c r="P177" s="17" t="s">
        <v>1685</v>
      </c>
      <c r="Q177" s="40">
        <v>2443</v>
      </c>
      <c r="R177" s="41">
        <v>29445</v>
      </c>
      <c r="S177" s="58">
        <f t="shared" si="3"/>
        <v>12.052803929594761</v>
      </c>
      <c r="T177" s="12" t="s">
        <v>2444</v>
      </c>
      <c r="U177" s="18" t="s">
        <v>1</v>
      </c>
      <c r="V177" s="18" t="e">
        <f>#REF!*2</f>
        <v>#REF!</v>
      </c>
      <c r="W177" s="19" t="s">
        <v>1685</v>
      </c>
    </row>
    <row r="178" spans="1:23" s="59" customFormat="1" ht="38.25" x14ac:dyDescent="0.25">
      <c r="A178" s="12" t="s">
        <v>2449</v>
      </c>
      <c r="B178" s="12" t="s">
        <v>2439</v>
      </c>
      <c r="C178" s="13" t="s">
        <v>2441</v>
      </c>
      <c r="D178" s="12" t="s">
        <v>1091</v>
      </c>
      <c r="E178" s="14" t="s">
        <v>2450</v>
      </c>
      <c r="F178" s="14" t="s">
        <v>2451</v>
      </c>
      <c r="G178" s="15">
        <v>3</v>
      </c>
      <c r="H178" s="15">
        <v>5</v>
      </c>
      <c r="I178" s="16" t="s">
        <v>1705</v>
      </c>
      <c r="J178" s="17">
        <v>8</v>
      </c>
      <c r="K178" s="17">
        <v>0</v>
      </c>
      <c r="L178" s="57">
        <v>6</v>
      </c>
      <c r="M178" s="53" t="s">
        <v>3421</v>
      </c>
      <c r="N178" s="57">
        <v>11</v>
      </c>
      <c r="O178" s="17" t="s">
        <v>1685</v>
      </c>
      <c r="P178" s="17" t="s">
        <v>1685</v>
      </c>
      <c r="Q178" s="40">
        <v>1516</v>
      </c>
      <c r="R178" s="41">
        <v>13737</v>
      </c>
      <c r="S178" s="58">
        <f t="shared" si="3"/>
        <v>9.061345646437994</v>
      </c>
      <c r="T178" s="12" t="s">
        <v>2448</v>
      </c>
      <c r="U178" s="18" t="s">
        <v>2</v>
      </c>
      <c r="V178" s="18" t="e">
        <f>#REF!*2</f>
        <v>#REF!</v>
      </c>
      <c r="W178" s="19" t="s">
        <v>1685</v>
      </c>
    </row>
    <row r="179" spans="1:23" s="59" customFormat="1" ht="38.25" x14ac:dyDescent="0.25">
      <c r="A179" s="12" t="s">
        <v>2453</v>
      </c>
      <c r="B179" s="12" t="s">
        <v>2439</v>
      </c>
      <c r="C179" s="13" t="s">
        <v>2441</v>
      </c>
      <c r="D179" s="12" t="s">
        <v>1091</v>
      </c>
      <c r="E179" s="14" t="s">
        <v>2450</v>
      </c>
      <c r="F179" s="14" t="s">
        <v>2451</v>
      </c>
      <c r="G179" s="15">
        <v>3</v>
      </c>
      <c r="H179" s="15">
        <v>5</v>
      </c>
      <c r="I179" s="16" t="s">
        <v>1705</v>
      </c>
      <c r="J179" s="17">
        <v>8</v>
      </c>
      <c r="K179" s="17">
        <v>0</v>
      </c>
      <c r="L179" s="57">
        <v>7</v>
      </c>
      <c r="M179" s="53" t="s">
        <v>3421</v>
      </c>
      <c r="N179" s="57">
        <v>12</v>
      </c>
      <c r="O179" s="17" t="s">
        <v>1685</v>
      </c>
      <c r="P179" s="17" t="s">
        <v>1685</v>
      </c>
      <c r="Q179" s="40">
        <v>1934</v>
      </c>
      <c r="R179" s="41">
        <v>24380</v>
      </c>
      <c r="S179" s="58">
        <f t="shared" si="3"/>
        <v>12.605997931747673</v>
      </c>
      <c r="T179" s="12" t="s">
        <v>2452</v>
      </c>
      <c r="U179" s="18" t="s">
        <v>2</v>
      </c>
      <c r="V179" s="18" t="e">
        <f>#REF!*2</f>
        <v>#REF!</v>
      </c>
      <c r="W179" s="19" t="s">
        <v>1685</v>
      </c>
    </row>
    <row r="180" spans="1:23" s="59" customFormat="1" ht="78.75" x14ac:dyDescent="0.25">
      <c r="A180" s="12" t="s">
        <v>2456</v>
      </c>
      <c r="B180" s="12" t="s">
        <v>2455</v>
      </c>
      <c r="C180" s="13" t="s">
        <v>2441</v>
      </c>
      <c r="D180" s="12" t="s">
        <v>1091</v>
      </c>
      <c r="E180" s="14" t="s">
        <v>2457</v>
      </c>
      <c r="F180" s="14" t="s">
        <v>2458</v>
      </c>
      <c r="G180" s="15">
        <v>3</v>
      </c>
      <c r="H180" s="15">
        <v>8</v>
      </c>
      <c r="I180" s="16" t="s">
        <v>1684</v>
      </c>
      <c r="J180" s="17">
        <v>16</v>
      </c>
      <c r="K180" s="17">
        <v>8</v>
      </c>
      <c r="L180" s="57">
        <v>7</v>
      </c>
      <c r="M180" s="53" t="s">
        <v>3419</v>
      </c>
      <c r="N180" s="57">
        <v>12</v>
      </c>
      <c r="O180" s="17" t="s">
        <v>1697</v>
      </c>
      <c r="P180" s="17" t="s">
        <v>1685</v>
      </c>
      <c r="Q180" s="40">
        <v>6350</v>
      </c>
      <c r="R180" s="41">
        <v>67460</v>
      </c>
      <c r="S180" s="58">
        <f t="shared" si="3"/>
        <v>10.623622047244094</v>
      </c>
      <c r="T180" s="12" t="s">
        <v>2454</v>
      </c>
      <c r="U180" s="18" t="s">
        <v>0</v>
      </c>
      <c r="V180" s="18">
        <f>(5840*2)+(2920*3)</f>
        <v>20440</v>
      </c>
      <c r="W180" s="19" t="s">
        <v>1685</v>
      </c>
    </row>
    <row r="181" spans="1:23" s="59" customFormat="1" ht="31.5" x14ac:dyDescent="0.25">
      <c r="A181" s="12" t="s">
        <v>2460</v>
      </c>
      <c r="B181" s="12" t="s">
        <v>2455</v>
      </c>
      <c r="C181" s="13" t="s">
        <v>2441</v>
      </c>
      <c r="D181" s="12" t="s">
        <v>1091</v>
      </c>
      <c r="E181" s="14" t="s">
        <v>2461</v>
      </c>
      <c r="F181" s="14" t="s">
        <v>2462</v>
      </c>
      <c r="G181" s="15">
        <v>3</v>
      </c>
      <c r="H181" s="15">
        <v>8</v>
      </c>
      <c r="I181" s="16" t="s">
        <v>1705</v>
      </c>
      <c r="J181" s="17">
        <v>12</v>
      </c>
      <c r="K181" s="17">
        <v>0</v>
      </c>
      <c r="L181" s="57">
        <v>7</v>
      </c>
      <c r="M181" s="53" t="s">
        <v>3421</v>
      </c>
      <c r="N181" s="57">
        <v>12</v>
      </c>
      <c r="O181" s="17" t="s">
        <v>1685</v>
      </c>
      <c r="P181" s="17" t="s">
        <v>1685</v>
      </c>
      <c r="Q181" s="40">
        <v>2674</v>
      </c>
      <c r="R181" s="41">
        <v>26843</v>
      </c>
      <c r="S181" s="58">
        <f t="shared" si="3"/>
        <v>10.038519072550486</v>
      </c>
      <c r="T181" s="12" t="s">
        <v>2459</v>
      </c>
      <c r="U181" s="18" t="s">
        <v>1</v>
      </c>
      <c r="V181" s="18" t="e">
        <f>#REF!*2</f>
        <v>#REF!</v>
      </c>
      <c r="W181" s="19" t="s">
        <v>1685</v>
      </c>
    </row>
    <row r="182" spans="1:23" s="59" customFormat="1" ht="38.25" x14ac:dyDescent="0.25">
      <c r="A182" s="12" t="s">
        <v>2464</v>
      </c>
      <c r="B182" s="12" t="s">
        <v>2455</v>
      </c>
      <c r="C182" s="13" t="s">
        <v>2441</v>
      </c>
      <c r="D182" s="12" t="s">
        <v>1091</v>
      </c>
      <c r="E182" s="14" t="s">
        <v>2465</v>
      </c>
      <c r="F182" s="14" t="s">
        <v>2466</v>
      </c>
      <c r="G182" s="15">
        <v>3</v>
      </c>
      <c r="H182" s="15">
        <v>8</v>
      </c>
      <c r="I182" s="16" t="s">
        <v>1705</v>
      </c>
      <c r="J182" s="17">
        <v>8</v>
      </c>
      <c r="K182" s="17">
        <v>0</v>
      </c>
      <c r="L182" s="57">
        <v>6</v>
      </c>
      <c r="M182" s="53" t="s">
        <v>3421</v>
      </c>
      <c r="N182" s="57">
        <v>11</v>
      </c>
      <c r="O182" s="17" t="s">
        <v>1685</v>
      </c>
      <c r="P182" s="17" t="s">
        <v>1685</v>
      </c>
      <c r="Q182" s="40">
        <v>1404</v>
      </c>
      <c r="R182" s="41">
        <v>25280</v>
      </c>
      <c r="S182" s="58">
        <f t="shared" si="3"/>
        <v>18.005698005698004</v>
      </c>
      <c r="T182" s="12" t="s">
        <v>2463</v>
      </c>
      <c r="U182" s="18" t="s">
        <v>2</v>
      </c>
      <c r="V182" s="18" t="e">
        <f>#REF!*2</f>
        <v>#REF!</v>
      </c>
      <c r="W182" s="19" t="s">
        <v>1685</v>
      </c>
    </row>
    <row r="183" spans="1:23" s="59" customFormat="1" ht="38.25" x14ac:dyDescent="0.25">
      <c r="A183" s="12" t="s">
        <v>2468</v>
      </c>
      <c r="B183" s="12" t="s">
        <v>2455</v>
      </c>
      <c r="C183" s="13" t="s">
        <v>2441</v>
      </c>
      <c r="D183" s="12" t="s">
        <v>1091</v>
      </c>
      <c r="E183" s="14" t="s">
        <v>2465</v>
      </c>
      <c r="F183" s="14" t="s">
        <v>2466</v>
      </c>
      <c r="G183" s="15">
        <v>3</v>
      </c>
      <c r="H183" s="15">
        <v>8</v>
      </c>
      <c r="I183" s="16" t="s">
        <v>1705</v>
      </c>
      <c r="J183" s="17">
        <v>8</v>
      </c>
      <c r="K183" s="17">
        <v>0</v>
      </c>
      <c r="L183" s="57">
        <v>7</v>
      </c>
      <c r="M183" s="53" t="s">
        <v>3421</v>
      </c>
      <c r="N183" s="57">
        <v>12</v>
      </c>
      <c r="O183" s="17" t="s">
        <v>1685</v>
      </c>
      <c r="P183" s="17" t="s">
        <v>1685</v>
      </c>
      <c r="Q183" s="40">
        <v>1316</v>
      </c>
      <c r="R183" s="41">
        <v>17625</v>
      </c>
      <c r="S183" s="58">
        <f t="shared" si="3"/>
        <v>13.392857142857142</v>
      </c>
      <c r="T183" s="12" t="s">
        <v>2467</v>
      </c>
      <c r="U183" s="18" t="s">
        <v>2</v>
      </c>
      <c r="V183" s="18" t="e">
        <f>#REF!*2</f>
        <v>#REF!</v>
      </c>
      <c r="W183" s="19" t="s">
        <v>1685</v>
      </c>
    </row>
    <row r="184" spans="1:23" s="59" customFormat="1" ht="78.75" x14ac:dyDescent="0.25">
      <c r="A184" s="12" t="s">
        <v>2471</v>
      </c>
      <c r="B184" s="12" t="s">
        <v>2470</v>
      </c>
      <c r="C184" s="13" t="s">
        <v>2441</v>
      </c>
      <c r="D184" s="12" t="s">
        <v>1091</v>
      </c>
      <c r="E184" s="14" t="s">
        <v>2472</v>
      </c>
      <c r="F184" s="14" t="s">
        <v>2462</v>
      </c>
      <c r="G184" s="15">
        <v>3</v>
      </c>
      <c r="H184" s="15">
        <v>5</v>
      </c>
      <c r="I184" s="16" t="s">
        <v>1684</v>
      </c>
      <c r="J184" s="17">
        <v>16</v>
      </c>
      <c r="K184" s="17">
        <v>8</v>
      </c>
      <c r="L184" s="57">
        <v>7</v>
      </c>
      <c r="M184" s="53" t="s">
        <v>3419</v>
      </c>
      <c r="N184" s="57">
        <v>12</v>
      </c>
      <c r="O184" s="17" t="s">
        <v>1697</v>
      </c>
      <c r="P184" s="17" t="s">
        <v>1685</v>
      </c>
      <c r="Q184" s="40">
        <v>5590</v>
      </c>
      <c r="R184" s="41">
        <v>50213</v>
      </c>
      <c r="S184" s="58">
        <f t="shared" si="3"/>
        <v>8.9826475849731668</v>
      </c>
      <c r="T184" s="12" t="s">
        <v>2469</v>
      </c>
      <c r="U184" s="18" t="s">
        <v>0</v>
      </c>
      <c r="V184" s="18">
        <f>(5840*2)+(2920*3)</f>
        <v>20440</v>
      </c>
      <c r="W184" s="19" t="s">
        <v>1685</v>
      </c>
    </row>
    <row r="185" spans="1:23" s="59" customFormat="1" ht="38.25" x14ac:dyDescent="0.25">
      <c r="A185" s="12" t="s">
        <v>2474</v>
      </c>
      <c r="B185" s="12" t="s">
        <v>2470</v>
      </c>
      <c r="C185" s="13" t="s">
        <v>2441</v>
      </c>
      <c r="D185" s="12" t="s">
        <v>1091</v>
      </c>
      <c r="E185" s="14" t="s">
        <v>2475</v>
      </c>
      <c r="F185" s="14" t="s">
        <v>2476</v>
      </c>
      <c r="G185" s="15">
        <v>3</v>
      </c>
      <c r="H185" s="15">
        <v>5</v>
      </c>
      <c r="I185" s="16" t="s">
        <v>1705</v>
      </c>
      <c r="J185" s="17">
        <v>12</v>
      </c>
      <c r="K185" s="17">
        <v>0</v>
      </c>
      <c r="L185" s="57">
        <v>7</v>
      </c>
      <c r="M185" s="53" t="s">
        <v>3421</v>
      </c>
      <c r="N185" s="57">
        <v>12</v>
      </c>
      <c r="O185" s="17" t="s">
        <v>1685</v>
      </c>
      <c r="P185" s="17" t="s">
        <v>1685</v>
      </c>
      <c r="Q185" s="40">
        <v>2309</v>
      </c>
      <c r="R185" s="41">
        <v>36204</v>
      </c>
      <c r="S185" s="58">
        <f t="shared" si="3"/>
        <v>15.679514941533132</v>
      </c>
      <c r="T185" s="12" t="s">
        <v>2473</v>
      </c>
      <c r="U185" s="18" t="s">
        <v>1</v>
      </c>
      <c r="V185" s="18" t="e">
        <f>#REF!*2</f>
        <v>#REF!</v>
      </c>
      <c r="W185" s="19" t="s">
        <v>1685</v>
      </c>
    </row>
    <row r="186" spans="1:23" s="59" customFormat="1" ht="31.5" x14ac:dyDescent="0.25">
      <c r="A186" s="12" t="s">
        <v>2478</v>
      </c>
      <c r="B186" s="12" t="s">
        <v>2470</v>
      </c>
      <c r="C186" s="13" t="s">
        <v>2441</v>
      </c>
      <c r="D186" s="12" t="s">
        <v>1091</v>
      </c>
      <c r="E186" s="14" t="s">
        <v>2479</v>
      </c>
      <c r="F186" s="14" t="s">
        <v>2480</v>
      </c>
      <c r="G186" s="15">
        <v>3</v>
      </c>
      <c r="H186" s="15">
        <v>5</v>
      </c>
      <c r="I186" s="16" t="s">
        <v>1705</v>
      </c>
      <c r="J186" s="17">
        <v>12</v>
      </c>
      <c r="K186" s="17">
        <v>0</v>
      </c>
      <c r="L186" s="57">
        <v>5</v>
      </c>
      <c r="M186" s="53" t="s">
        <v>3421</v>
      </c>
      <c r="N186" s="57">
        <v>12</v>
      </c>
      <c r="O186" s="17" t="s">
        <v>1685</v>
      </c>
      <c r="P186" s="17" t="s">
        <v>1685</v>
      </c>
      <c r="Q186" s="40">
        <v>1700</v>
      </c>
      <c r="R186" s="41">
        <v>27000</v>
      </c>
      <c r="S186" s="58">
        <f t="shared" si="3"/>
        <v>15.882352941176471</v>
      </c>
      <c r="T186" s="12" t="s">
        <v>2477</v>
      </c>
      <c r="U186" s="18" t="s">
        <v>1</v>
      </c>
      <c r="V186" s="18" t="e">
        <f>#REF!*2</f>
        <v>#REF!</v>
      </c>
      <c r="W186" s="19" t="s">
        <v>1685</v>
      </c>
    </row>
    <row r="187" spans="1:23" s="59" customFormat="1" ht="38.25" x14ac:dyDescent="0.25">
      <c r="A187" s="12" t="s">
        <v>2482</v>
      </c>
      <c r="B187" s="12" t="s">
        <v>2470</v>
      </c>
      <c r="C187" s="13" t="s">
        <v>2441</v>
      </c>
      <c r="D187" s="12" t="s">
        <v>1091</v>
      </c>
      <c r="E187" s="14" t="s">
        <v>2483</v>
      </c>
      <c r="F187" s="14" t="s">
        <v>2484</v>
      </c>
      <c r="G187" s="15">
        <v>3</v>
      </c>
      <c r="H187" s="15">
        <v>5</v>
      </c>
      <c r="I187" s="16" t="s">
        <v>1705</v>
      </c>
      <c r="J187" s="17">
        <v>8</v>
      </c>
      <c r="K187" s="17">
        <v>0</v>
      </c>
      <c r="L187" s="57">
        <v>7</v>
      </c>
      <c r="M187" s="53" t="s">
        <v>3421</v>
      </c>
      <c r="N187" s="57">
        <v>11</v>
      </c>
      <c r="O187" s="17" t="s">
        <v>1685</v>
      </c>
      <c r="P187" s="17" t="s">
        <v>1685</v>
      </c>
      <c r="Q187" s="40">
        <v>1975</v>
      </c>
      <c r="R187" s="41">
        <v>20453</v>
      </c>
      <c r="S187" s="58">
        <f t="shared" si="3"/>
        <v>10.355949367088607</v>
      </c>
      <c r="T187" s="12" t="s">
        <v>2481</v>
      </c>
      <c r="U187" s="18" t="s">
        <v>2</v>
      </c>
      <c r="V187" s="18" t="e">
        <f>#REF!*2</f>
        <v>#REF!</v>
      </c>
      <c r="W187" s="19" t="s">
        <v>1685</v>
      </c>
    </row>
    <row r="188" spans="1:23" s="59" customFormat="1" ht="78.75" x14ac:dyDescent="0.25">
      <c r="A188" s="12" t="s">
        <v>2487</v>
      </c>
      <c r="B188" s="12" t="s">
        <v>2486</v>
      </c>
      <c r="C188" s="13" t="s">
        <v>2441</v>
      </c>
      <c r="D188" s="12" t="s">
        <v>1091</v>
      </c>
      <c r="E188" s="14" t="s">
        <v>2488</v>
      </c>
      <c r="F188" s="14" t="s">
        <v>2489</v>
      </c>
      <c r="G188" s="15">
        <v>3</v>
      </c>
      <c r="H188" s="15">
        <v>8</v>
      </c>
      <c r="I188" s="16" t="s">
        <v>1684</v>
      </c>
      <c r="J188" s="17">
        <v>16</v>
      </c>
      <c r="K188" s="17">
        <v>8</v>
      </c>
      <c r="L188" s="57">
        <v>7</v>
      </c>
      <c r="M188" s="53" t="s">
        <v>3419</v>
      </c>
      <c r="N188" s="57">
        <v>12</v>
      </c>
      <c r="O188" s="17" t="s">
        <v>1697</v>
      </c>
      <c r="P188" s="17" t="s">
        <v>1685</v>
      </c>
      <c r="Q188" s="40">
        <v>6350</v>
      </c>
      <c r="R188" s="41">
        <v>67460</v>
      </c>
      <c r="S188" s="58">
        <f t="shared" si="3"/>
        <v>10.623622047244094</v>
      </c>
      <c r="T188" s="12" t="s">
        <v>2485</v>
      </c>
      <c r="U188" s="18" t="s">
        <v>0</v>
      </c>
      <c r="V188" s="18">
        <f>(5840*2)+(2920*3)</f>
        <v>20440</v>
      </c>
      <c r="W188" s="19" t="s">
        <v>1685</v>
      </c>
    </row>
    <row r="189" spans="1:23" s="59" customFormat="1" ht="38.25" x14ac:dyDescent="0.25">
      <c r="A189" s="12" t="s">
        <v>2491</v>
      </c>
      <c r="B189" s="12" t="s">
        <v>2486</v>
      </c>
      <c r="C189" s="13" t="s">
        <v>2441</v>
      </c>
      <c r="D189" s="12" t="s">
        <v>1091</v>
      </c>
      <c r="E189" s="14" t="s">
        <v>2492</v>
      </c>
      <c r="F189" s="14" t="s">
        <v>2493</v>
      </c>
      <c r="G189" s="15">
        <v>3</v>
      </c>
      <c r="H189" s="15">
        <v>8</v>
      </c>
      <c r="I189" s="16" t="s">
        <v>1705</v>
      </c>
      <c r="J189" s="17">
        <v>12</v>
      </c>
      <c r="K189" s="17">
        <v>0</v>
      </c>
      <c r="L189" s="57">
        <v>7</v>
      </c>
      <c r="M189" s="53" t="s">
        <v>3421</v>
      </c>
      <c r="N189" s="57">
        <v>12</v>
      </c>
      <c r="O189" s="17" t="s">
        <v>1685</v>
      </c>
      <c r="P189" s="17" t="s">
        <v>1685</v>
      </c>
      <c r="Q189" s="40">
        <v>2664</v>
      </c>
      <c r="R189" s="41">
        <v>31783</v>
      </c>
      <c r="S189" s="58">
        <f t="shared" si="3"/>
        <v>11.930555555555555</v>
      </c>
      <c r="T189" s="12" t="s">
        <v>2490</v>
      </c>
      <c r="U189" s="18" t="s">
        <v>1</v>
      </c>
      <c r="V189" s="18" t="e">
        <f>#REF!*2</f>
        <v>#REF!</v>
      </c>
      <c r="W189" s="19" t="s">
        <v>1685</v>
      </c>
    </row>
    <row r="190" spans="1:23" s="59" customFormat="1" ht="51" x14ac:dyDescent="0.25">
      <c r="A190" s="12" t="s">
        <v>2495</v>
      </c>
      <c r="B190" s="12" t="s">
        <v>2486</v>
      </c>
      <c r="C190" s="13" t="s">
        <v>2441</v>
      </c>
      <c r="D190" s="12" t="s">
        <v>1091</v>
      </c>
      <c r="E190" s="14" t="s">
        <v>2496</v>
      </c>
      <c r="F190" s="14" t="s">
        <v>2497</v>
      </c>
      <c r="G190" s="15">
        <v>3</v>
      </c>
      <c r="H190" s="15">
        <v>8</v>
      </c>
      <c r="I190" s="16" t="s">
        <v>1705</v>
      </c>
      <c r="J190" s="17">
        <v>12</v>
      </c>
      <c r="K190" s="17">
        <v>0</v>
      </c>
      <c r="L190" s="57">
        <v>5</v>
      </c>
      <c r="M190" s="53" t="s">
        <v>3421</v>
      </c>
      <c r="N190" s="57">
        <v>12</v>
      </c>
      <c r="O190" s="17" t="s">
        <v>1685</v>
      </c>
      <c r="P190" s="17" t="s">
        <v>1685</v>
      </c>
      <c r="Q190" s="40">
        <v>1950</v>
      </c>
      <c r="R190" s="41">
        <v>23000</v>
      </c>
      <c r="S190" s="58">
        <f t="shared" si="3"/>
        <v>11.794871794871796</v>
      </c>
      <c r="T190" s="12" t="s">
        <v>2494</v>
      </c>
      <c r="U190" s="18" t="s">
        <v>1</v>
      </c>
      <c r="V190" s="18" t="e">
        <f>#REF!*2</f>
        <v>#REF!</v>
      </c>
      <c r="W190" s="19" t="s">
        <v>1685</v>
      </c>
    </row>
    <row r="191" spans="1:23" s="59" customFormat="1" ht="102" x14ac:dyDescent="0.25">
      <c r="A191" s="12" t="s">
        <v>2499</v>
      </c>
      <c r="B191" s="12" t="s">
        <v>2486</v>
      </c>
      <c r="C191" s="13" t="s">
        <v>2441</v>
      </c>
      <c r="D191" s="12" t="s">
        <v>1091</v>
      </c>
      <c r="E191" s="14" t="s">
        <v>2500</v>
      </c>
      <c r="F191" s="14" t="s">
        <v>2501</v>
      </c>
      <c r="G191" s="15">
        <v>3</v>
      </c>
      <c r="H191" s="15">
        <v>8</v>
      </c>
      <c r="I191" s="16" t="s">
        <v>1705</v>
      </c>
      <c r="J191" s="17">
        <v>8</v>
      </c>
      <c r="K191" s="17">
        <v>0</v>
      </c>
      <c r="L191" s="57">
        <v>7</v>
      </c>
      <c r="M191" s="53" t="s">
        <v>3421</v>
      </c>
      <c r="N191" s="57">
        <v>12</v>
      </c>
      <c r="O191" s="17" t="s">
        <v>1685</v>
      </c>
      <c r="P191" s="17" t="s">
        <v>1685</v>
      </c>
      <c r="Q191" s="40">
        <v>1669</v>
      </c>
      <c r="R191" s="41">
        <v>21389</v>
      </c>
      <c r="S191" s="58">
        <f t="shared" si="3"/>
        <v>12.815458358298383</v>
      </c>
      <c r="T191" s="12" t="s">
        <v>2498</v>
      </c>
      <c r="U191" s="18" t="s">
        <v>2</v>
      </c>
      <c r="V191" s="18" t="e">
        <f>#REF!*2</f>
        <v>#REF!</v>
      </c>
      <c r="W191" s="19" t="s">
        <v>1685</v>
      </c>
    </row>
    <row r="192" spans="1:23" s="59" customFormat="1" ht="78.75" x14ac:dyDescent="0.25">
      <c r="A192" s="12" t="s">
        <v>2504</v>
      </c>
      <c r="B192" s="12" t="s">
        <v>2503</v>
      </c>
      <c r="C192" s="13" t="s">
        <v>2441</v>
      </c>
      <c r="D192" s="12" t="s">
        <v>1091</v>
      </c>
      <c r="E192" s="14" t="s">
        <v>2505</v>
      </c>
      <c r="F192" s="14" t="s">
        <v>2506</v>
      </c>
      <c r="G192" s="15">
        <v>3</v>
      </c>
      <c r="H192" s="15">
        <v>8</v>
      </c>
      <c r="I192" s="16" t="s">
        <v>1684</v>
      </c>
      <c r="J192" s="17">
        <v>16</v>
      </c>
      <c r="K192" s="17">
        <v>8</v>
      </c>
      <c r="L192" s="57">
        <v>7</v>
      </c>
      <c r="M192" s="53" t="s">
        <v>3419</v>
      </c>
      <c r="N192" s="57">
        <v>12</v>
      </c>
      <c r="O192" s="17" t="s">
        <v>1697</v>
      </c>
      <c r="P192" s="17" t="s">
        <v>1685</v>
      </c>
      <c r="Q192" s="40">
        <v>4287</v>
      </c>
      <c r="R192" s="41">
        <v>54232</v>
      </c>
      <c r="S192" s="58">
        <f t="shared" si="3"/>
        <v>12.650338231863774</v>
      </c>
      <c r="T192" s="12" t="s">
        <v>2502</v>
      </c>
      <c r="U192" s="18" t="s">
        <v>0</v>
      </c>
      <c r="V192" s="18">
        <f>(5840*2)+(2920*3)</f>
        <v>20440</v>
      </c>
      <c r="W192" s="19" t="s">
        <v>1685</v>
      </c>
    </row>
    <row r="193" spans="1:23" s="59" customFormat="1" ht="51" x14ac:dyDescent="0.25">
      <c r="A193" s="12" t="s">
        <v>2508</v>
      </c>
      <c r="B193" s="12" t="s">
        <v>2503</v>
      </c>
      <c r="C193" s="13" t="s">
        <v>2441</v>
      </c>
      <c r="D193" s="12" t="s">
        <v>1091</v>
      </c>
      <c r="E193" s="14" t="s">
        <v>2509</v>
      </c>
      <c r="F193" s="14" t="s">
        <v>2510</v>
      </c>
      <c r="G193" s="15">
        <v>3</v>
      </c>
      <c r="H193" s="15">
        <v>8</v>
      </c>
      <c r="I193" s="16" t="s">
        <v>1705</v>
      </c>
      <c r="J193" s="17">
        <v>12</v>
      </c>
      <c r="K193" s="17">
        <v>0</v>
      </c>
      <c r="L193" s="57">
        <v>7</v>
      </c>
      <c r="M193" s="53" t="s">
        <v>3421</v>
      </c>
      <c r="N193" s="57">
        <v>12</v>
      </c>
      <c r="O193" s="17" t="s">
        <v>1685</v>
      </c>
      <c r="P193" s="17" t="s">
        <v>1685</v>
      </c>
      <c r="Q193" s="40">
        <v>2360</v>
      </c>
      <c r="R193" s="41">
        <v>30556</v>
      </c>
      <c r="S193" s="58">
        <f t="shared" si="3"/>
        <v>12.947457627118643</v>
      </c>
      <c r="T193" s="12" t="s">
        <v>2507</v>
      </c>
      <c r="U193" s="18" t="s">
        <v>1</v>
      </c>
      <c r="V193" s="18" t="e">
        <f>#REF!*2</f>
        <v>#REF!</v>
      </c>
      <c r="W193" s="19" t="s">
        <v>1685</v>
      </c>
    </row>
    <row r="194" spans="1:23" s="59" customFormat="1" ht="114.75" x14ac:dyDescent="0.25">
      <c r="A194" s="12" t="s">
        <v>2512</v>
      </c>
      <c r="B194" s="12" t="s">
        <v>2503</v>
      </c>
      <c r="C194" s="13" t="s">
        <v>2441</v>
      </c>
      <c r="D194" s="12" t="s">
        <v>1091</v>
      </c>
      <c r="E194" s="14" t="s">
        <v>2513</v>
      </c>
      <c r="F194" s="14" t="s">
        <v>2514</v>
      </c>
      <c r="G194" s="15">
        <v>3</v>
      </c>
      <c r="H194" s="15">
        <v>8</v>
      </c>
      <c r="I194" s="16" t="s">
        <v>1705</v>
      </c>
      <c r="J194" s="17">
        <v>8</v>
      </c>
      <c r="K194" s="17">
        <v>0</v>
      </c>
      <c r="L194" s="57">
        <v>7</v>
      </c>
      <c r="M194" s="53" t="s">
        <v>3421</v>
      </c>
      <c r="N194" s="57">
        <v>12</v>
      </c>
      <c r="O194" s="17" t="s">
        <v>1685</v>
      </c>
      <c r="P194" s="17" t="s">
        <v>1685</v>
      </c>
      <c r="Q194" s="40">
        <v>1699</v>
      </c>
      <c r="R194" s="41">
        <v>22012</v>
      </c>
      <c r="S194" s="58">
        <f t="shared" ref="S194:S257" si="4">R194/Q194</f>
        <v>12.955856386109476</v>
      </c>
      <c r="T194" s="12" t="s">
        <v>2511</v>
      </c>
      <c r="U194" s="18" t="s">
        <v>2</v>
      </c>
      <c r="V194" s="18" t="e">
        <f>#REF!*2</f>
        <v>#REF!</v>
      </c>
      <c r="W194" s="19" t="s">
        <v>1685</v>
      </c>
    </row>
    <row r="195" spans="1:23" s="59" customFormat="1" ht="78.75" x14ac:dyDescent="0.25">
      <c r="A195" s="12" t="s">
        <v>2517</v>
      </c>
      <c r="B195" s="12" t="s">
        <v>2516</v>
      </c>
      <c r="C195" s="13" t="s">
        <v>2441</v>
      </c>
      <c r="D195" s="12" t="s">
        <v>1091</v>
      </c>
      <c r="E195" s="14" t="s">
        <v>2518</v>
      </c>
      <c r="F195" s="14" t="s">
        <v>2519</v>
      </c>
      <c r="G195" s="15">
        <v>3</v>
      </c>
      <c r="H195" s="15">
        <v>5</v>
      </c>
      <c r="I195" s="16" t="s">
        <v>1684</v>
      </c>
      <c r="J195" s="17">
        <v>16</v>
      </c>
      <c r="K195" s="17">
        <v>8</v>
      </c>
      <c r="L195" s="57">
        <v>7</v>
      </c>
      <c r="M195" s="53" t="s">
        <v>3419</v>
      </c>
      <c r="N195" s="57">
        <v>12</v>
      </c>
      <c r="O195" s="17" t="s">
        <v>1697</v>
      </c>
      <c r="P195" s="17" t="s">
        <v>1685</v>
      </c>
      <c r="Q195" s="40">
        <v>5547</v>
      </c>
      <c r="R195" s="41">
        <v>59115</v>
      </c>
      <c r="S195" s="58">
        <f t="shared" si="4"/>
        <v>10.657111952406707</v>
      </c>
      <c r="T195" s="12" t="s">
        <v>2515</v>
      </c>
      <c r="U195" s="18" t="s">
        <v>0</v>
      </c>
      <c r="V195" s="18">
        <f>(5840*2)+(2920*3)</f>
        <v>20440</v>
      </c>
      <c r="W195" s="19" t="s">
        <v>1685</v>
      </c>
    </row>
    <row r="196" spans="1:23" s="59" customFormat="1" ht="51" x14ac:dyDescent="0.25">
      <c r="A196" s="12" t="s">
        <v>2521</v>
      </c>
      <c r="B196" s="12" t="s">
        <v>2516</v>
      </c>
      <c r="C196" s="13" t="s">
        <v>2441</v>
      </c>
      <c r="D196" s="12" t="s">
        <v>1091</v>
      </c>
      <c r="E196" s="14" t="s">
        <v>2522</v>
      </c>
      <c r="F196" s="14" t="s">
        <v>2523</v>
      </c>
      <c r="G196" s="15">
        <v>3</v>
      </c>
      <c r="H196" s="15">
        <v>5</v>
      </c>
      <c r="I196" s="16" t="s">
        <v>1705</v>
      </c>
      <c r="J196" s="17">
        <v>12</v>
      </c>
      <c r="K196" s="17">
        <v>0</v>
      </c>
      <c r="L196" s="57">
        <v>7</v>
      </c>
      <c r="M196" s="53" t="s">
        <v>3421</v>
      </c>
      <c r="N196" s="57">
        <v>12</v>
      </c>
      <c r="O196" s="17" t="s">
        <v>1685</v>
      </c>
      <c r="P196" s="17" t="s">
        <v>1685</v>
      </c>
      <c r="Q196" s="40">
        <v>1886</v>
      </c>
      <c r="R196" s="41">
        <v>21458</v>
      </c>
      <c r="S196" s="58">
        <f t="shared" si="4"/>
        <v>11.377518557794273</v>
      </c>
      <c r="T196" s="12" t="s">
        <v>2520</v>
      </c>
      <c r="U196" s="18" t="s">
        <v>1</v>
      </c>
      <c r="V196" s="18" t="e">
        <f>#REF!*2</f>
        <v>#REF!</v>
      </c>
      <c r="W196" s="19" t="s">
        <v>1685</v>
      </c>
    </row>
    <row r="197" spans="1:23" s="59" customFormat="1" ht="89.25" x14ac:dyDescent="0.25">
      <c r="A197" s="12" t="s">
        <v>2525</v>
      </c>
      <c r="B197" s="12" t="s">
        <v>2516</v>
      </c>
      <c r="C197" s="13" t="s">
        <v>2441</v>
      </c>
      <c r="D197" s="12" t="s">
        <v>1091</v>
      </c>
      <c r="E197" s="14" t="s">
        <v>2526</v>
      </c>
      <c r="F197" s="14" t="s">
        <v>2527</v>
      </c>
      <c r="G197" s="15">
        <v>3</v>
      </c>
      <c r="H197" s="15">
        <v>5</v>
      </c>
      <c r="I197" s="16" t="s">
        <v>1705</v>
      </c>
      <c r="J197" s="17">
        <v>8</v>
      </c>
      <c r="K197" s="17">
        <v>0</v>
      </c>
      <c r="L197" s="57">
        <v>7</v>
      </c>
      <c r="M197" s="53" t="s">
        <v>3421</v>
      </c>
      <c r="N197" s="57">
        <v>12</v>
      </c>
      <c r="O197" s="17" t="s">
        <v>1685</v>
      </c>
      <c r="P197" s="17" t="s">
        <v>1685</v>
      </c>
      <c r="Q197" s="40">
        <v>1408</v>
      </c>
      <c r="R197" s="41">
        <v>22586</v>
      </c>
      <c r="S197" s="58">
        <f t="shared" si="4"/>
        <v>16.041193181818183</v>
      </c>
      <c r="T197" s="12" t="s">
        <v>2524</v>
      </c>
      <c r="U197" s="18" t="s">
        <v>2</v>
      </c>
      <c r="V197" s="18" t="e">
        <f>#REF!*2</f>
        <v>#REF!</v>
      </c>
      <c r="W197" s="19" t="s">
        <v>1685</v>
      </c>
    </row>
    <row r="198" spans="1:23" s="59" customFormat="1" ht="78.75" x14ac:dyDescent="0.25">
      <c r="A198" s="12" t="s">
        <v>2530</v>
      </c>
      <c r="B198" s="12" t="s">
        <v>2529</v>
      </c>
      <c r="C198" s="13" t="s">
        <v>2441</v>
      </c>
      <c r="D198" s="12" t="s">
        <v>1091</v>
      </c>
      <c r="E198" s="14" t="s">
        <v>2531</v>
      </c>
      <c r="F198" s="14" t="s">
        <v>2532</v>
      </c>
      <c r="G198" s="15">
        <v>3</v>
      </c>
      <c r="H198" s="15">
        <v>5</v>
      </c>
      <c r="I198" s="16" t="s">
        <v>1684</v>
      </c>
      <c r="J198" s="17">
        <v>16</v>
      </c>
      <c r="K198" s="17">
        <v>8</v>
      </c>
      <c r="L198" s="57">
        <v>7</v>
      </c>
      <c r="M198" s="53" t="s">
        <v>3419</v>
      </c>
      <c r="N198" s="57">
        <v>12</v>
      </c>
      <c r="O198" s="17" t="s">
        <v>1697</v>
      </c>
      <c r="P198" s="17" t="s">
        <v>1685</v>
      </c>
      <c r="Q198" s="40">
        <v>5495</v>
      </c>
      <c r="R198" s="41">
        <v>46560</v>
      </c>
      <c r="S198" s="58">
        <f t="shared" si="4"/>
        <v>8.4731574158325742</v>
      </c>
      <c r="T198" s="12" t="s">
        <v>2528</v>
      </c>
      <c r="U198" s="18" t="s">
        <v>0</v>
      </c>
      <c r="V198" s="18">
        <f>(5840*2)+(2920*3)</f>
        <v>20440</v>
      </c>
      <c r="W198" s="19" t="s">
        <v>1685</v>
      </c>
    </row>
    <row r="199" spans="1:23" s="59" customFormat="1" ht="51" x14ac:dyDescent="0.25">
      <c r="A199" s="12" t="s">
        <v>2534</v>
      </c>
      <c r="B199" s="12" t="s">
        <v>2529</v>
      </c>
      <c r="C199" s="13" t="s">
        <v>2441</v>
      </c>
      <c r="D199" s="12" t="s">
        <v>1091</v>
      </c>
      <c r="E199" s="14" t="s">
        <v>2535</v>
      </c>
      <c r="F199" s="14" t="s">
        <v>2536</v>
      </c>
      <c r="G199" s="15">
        <v>3</v>
      </c>
      <c r="H199" s="15">
        <v>5</v>
      </c>
      <c r="I199" s="16" t="s">
        <v>1705</v>
      </c>
      <c r="J199" s="17">
        <v>12</v>
      </c>
      <c r="K199" s="17">
        <v>0</v>
      </c>
      <c r="L199" s="57">
        <v>7</v>
      </c>
      <c r="M199" s="53" t="s">
        <v>3421</v>
      </c>
      <c r="N199" s="57">
        <v>12</v>
      </c>
      <c r="O199" s="17" t="s">
        <v>1685</v>
      </c>
      <c r="P199" s="17" t="s">
        <v>1685</v>
      </c>
      <c r="Q199" s="40">
        <v>2897</v>
      </c>
      <c r="R199" s="41">
        <v>25713</v>
      </c>
      <c r="S199" s="58">
        <f t="shared" si="4"/>
        <v>8.8757335174318257</v>
      </c>
      <c r="T199" s="12" t="s">
        <v>2533</v>
      </c>
      <c r="U199" s="18" t="s">
        <v>1</v>
      </c>
      <c r="V199" s="18" t="e">
        <f>#REF!*2</f>
        <v>#REF!</v>
      </c>
      <c r="W199" s="19" t="s">
        <v>1685</v>
      </c>
    </row>
    <row r="200" spans="1:23" s="59" customFormat="1" ht="38.25" x14ac:dyDescent="0.25">
      <c r="A200" s="12" t="s">
        <v>2538</v>
      </c>
      <c r="B200" s="12" t="s">
        <v>2529</v>
      </c>
      <c r="C200" s="13" t="s">
        <v>2441</v>
      </c>
      <c r="D200" s="12" t="s">
        <v>1091</v>
      </c>
      <c r="E200" s="14" t="s">
        <v>2539</v>
      </c>
      <c r="F200" s="14" t="s">
        <v>2540</v>
      </c>
      <c r="G200" s="15">
        <v>3</v>
      </c>
      <c r="H200" s="15">
        <v>5</v>
      </c>
      <c r="I200" s="16" t="s">
        <v>1705</v>
      </c>
      <c r="J200" s="17">
        <v>8</v>
      </c>
      <c r="K200" s="17">
        <v>0</v>
      </c>
      <c r="L200" s="57">
        <v>5</v>
      </c>
      <c r="M200" s="53" t="s">
        <v>3421</v>
      </c>
      <c r="N200" s="57">
        <v>12</v>
      </c>
      <c r="O200" s="17" t="s">
        <v>1685</v>
      </c>
      <c r="P200" s="17" t="s">
        <v>1685</v>
      </c>
      <c r="Q200" s="40">
        <v>1335</v>
      </c>
      <c r="R200" s="41">
        <v>17782</v>
      </c>
      <c r="S200" s="58">
        <f t="shared" si="4"/>
        <v>13.319850187265917</v>
      </c>
      <c r="T200" s="12" t="s">
        <v>2537</v>
      </c>
      <c r="U200" s="18" t="s">
        <v>2</v>
      </c>
      <c r="V200" s="18" t="e">
        <f>#REF!*2</f>
        <v>#REF!</v>
      </c>
      <c r="W200" s="19" t="s">
        <v>1685</v>
      </c>
    </row>
    <row r="201" spans="1:23" s="59" customFormat="1" ht="38.25" x14ac:dyDescent="0.25">
      <c r="A201" s="12" t="s">
        <v>2542</v>
      </c>
      <c r="B201" s="12" t="s">
        <v>2529</v>
      </c>
      <c r="C201" s="13" t="s">
        <v>2441</v>
      </c>
      <c r="D201" s="12" t="s">
        <v>1091</v>
      </c>
      <c r="E201" s="14" t="s">
        <v>2539</v>
      </c>
      <c r="F201" s="14" t="s">
        <v>2540</v>
      </c>
      <c r="G201" s="15">
        <v>3</v>
      </c>
      <c r="H201" s="15">
        <v>5</v>
      </c>
      <c r="I201" s="16" t="s">
        <v>1705</v>
      </c>
      <c r="J201" s="17">
        <v>8</v>
      </c>
      <c r="K201" s="17">
        <v>0</v>
      </c>
      <c r="L201" s="57">
        <v>5</v>
      </c>
      <c r="M201" s="53" t="s">
        <v>3421</v>
      </c>
      <c r="N201" s="57">
        <v>12</v>
      </c>
      <c r="O201" s="17" t="s">
        <v>1685</v>
      </c>
      <c r="P201" s="17" t="s">
        <v>1685</v>
      </c>
      <c r="Q201" s="40">
        <v>1208</v>
      </c>
      <c r="R201" s="41">
        <v>12888</v>
      </c>
      <c r="S201" s="58">
        <f t="shared" si="4"/>
        <v>10.668874172185431</v>
      </c>
      <c r="T201" s="12" t="s">
        <v>2541</v>
      </c>
      <c r="U201" s="18" t="s">
        <v>2</v>
      </c>
      <c r="V201" s="18" t="e">
        <f>#REF!*2</f>
        <v>#REF!</v>
      </c>
      <c r="W201" s="19" t="s">
        <v>1685</v>
      </c>
    </row>
    <row r="202" spans="1:23" s="59" customFormat="1" ht="78.75" x14ac:dyDescent="0.25">
      <c r="A202" s="12" t="s">
        <v>2545</v>
      </c>
      <c r="B202" s="12" t="s">
        <v>2544</v>
      </c>
      <c r="C202" s="13" t="s">
        <v>2441</v>
      </c>
      <c r="D202" s="12" t="s">
        <v>1091</v>
      </c>
      <c r="E202" s="14" t="s">
        <v>2546</v>
      </c>
      <c r="F202" s="14" t="s">
        <v>2547</v>
      </c>
      <c r="G202" s="15">
        <v>3</v>
      </c>
      <c r="H202" s="15">
        <v>8</v>
      </c>
      <c r="I202" s="16" t="s">
        <v>1684</v>
      </c>
      <c r="J202" s="17">
        <v>16</v>
      </c>
      <c r="K202" s="17">
        <v>8</v>
      </c>
      <c r="L202" s="57">
        <v>7</v>
      </c>
      <c r="M202" s="53" t="s">
        <v>3419</v>
      </c>
      <c r="N202" s="57">
        <v>12</v>
      </c>
      <c r="O202" s="17" t="s">
        <v>1697</v>
      </c>
      <c r="P202" s="17" t="s">
        <v>1685</v>
      </c>
      <c r="Q202" s="40">
        <v>4909</v>
      </c>
      <c r="R202" s="41">
        <v>52743</v>
      </c>
      <c r="S202" s="58">
        <f t="shared" si="4"/>
        <v>10.744143410063149</v>
      </c>
      <c r="T202" s="12" t="s">
        <v>2543</v>
      </c>
      <c r="U202" s="18" t="s">
        <v>0</v>
      </c>
      <c r="V202" s="18">
        <f>(5840*2)+(2920*3)</f>
        <v>20440</v>
      </c>
      <c r="W202" s="19" t="s">
        <v>1685</v>
      </c>
    </row>
    <row r="203" spans="1:23" s="59" customFormat="1" ht="31.5" x14ac:dyDescent="0.25">
      <c r="A203" s="12" t="s">
        <v>2549</v>
      </c>
      <c r="B203" s="12" t="s">
        <v>2544</v>
      </c>
      <c r="C203" s="13" t="s">
        <v>2441</v>
      </c>
      <c r="D203" s="12" t="s">
        <v>1091</v>
      </c>
      <c r="E203" s="14" t="s">
        <v>2550</v>
      </c>
      <c r="F203" s="14" t="s">
        <v>2551</v>
      </c>
      <c r="G203" s="15">
        <v>3</v>
      </c>
      <c r="H203" s="15">
        <v>8</v>
      </c>
      <c r="I203" s="16" t="s">
        <v>1705</v>
      </c>
      <c r="J203" s="17">
        <v>12</v>
      </c>
      <c r="K203" s="17">
        <v>0</v>
      </c>
      <c r="L203" s="57">
        <v>7</v>
      </c>
      <c r="M203" s="53" t="s">
        <v>3421</v>
      </c>
      <c r="N203" s="57">
        <v>12</v>
      </c>
      <c r="O203" s="17" t="s">
        <v>1685</v>
      </c>
      <c r="P203" s="17" t="s">
        <v>1685</v>
      </c>
      <c r="Q203" s="40">
        <v>2374</v>
      </c>
      <c r="R203" s="41">
        <v>38758</v>
      </c>
      <c r="S203" s="58">
        <f t="shared" si="4"/>
        <v>16.32603201347936</v>
      </c>
      <c r="T203" s="12" t="s">
        <v>2548</v>
      </c>
      <c r="U203" s="18" t="s">
        <v>1</v>
      </c>
      <c r="V203" s="18" t="e">
        <f>#REF!*2</f>
        <v>#REF!</v>
      </c>
      <c r="W203" s="19" t="s">
        <v>1685</v>
      </c>
    </row>
    <row r="204" spans="1:23" s="59" customFormat="1" ht="38.25" x14ac:dyDescent="0.25">
      <c r="A204" s="12" t="s">
        <v>2553</v>
      </c>
      <c r="B204" s="12" t="s">
        <v>2544</v>
      </c>
      <c r="C204" s="13" t="s">
        <v>2441</v>
      </c>
      <c r="D204" s="12" t="s">
        <v>1091</v>
      </c>
      <c r="E204" s="14" t="s">
        <v>2554</v>
      </c>
      <c r="F204" s="14" t="s">
        <v>2555</v>
      </c>
      <c r="G204" s="15">
        <v>3</v>
      </c>
      <c r="H204" s="15">
        <v>8</v>
      </c>
      <c r="I204" s="16" t="s">
        <v>1705</v>
      </c>
      <c r="J204" s="17">
        <v>8</v>
      </c>
      <c r="K204" s="17">
        <v>0</v>
      </c>
      <c r="L204" s="57">
        <v>5</v>
      </c>
      <c r="M204" s="53" t="s">
        <v>3421</v>
      </c>
      <c r="N204" s="57">
        <v>12</v>
      </c>
      <c r="O204" s="17" t="s">
        <v>1685</v>
      </c>
      <c r="P204" s="17" t="s">
        <v>1685</v>
      </c>
      <c r="Q204" s="40">
        <v>1052</v>
      </c>
      <c r="R204" s="41">
        <v>12645</v>
      </c>
      <c r="S204" s="58">
        <f t="shared" si="4"/>
        <v>12.019961977186313</v>
      </c>
      <c r="T204" s="12" t="s">
        <v>2552</v>
      </c>
      <c r="U204" s="18" t="s">
        <v>2</v>
      </c>
      <c r="V204" s="18" t="e">
        <f>#REF!*2</f>
        <v>#REF!</v>
      </c>
      <c r="W204" s="19" t="s">
        <v>1685</v>
      </c>
    </row>
    <row r="205" spans="1:23" s="59" customFormat="1" ht="51" x14ac:dyDescent="0.25">
      <c r="A205" s="12" t="s">
        <v>2557</v>
      </c>
      <c r="B205" s="12" t="s">
        <v>2544</v>
      </c>
      <c r="C205" s="13" t="s">
        <v>2441</v>
      </c>
      <c r="D205" s="12" t="s">
        <v>1091</v>
      </c>
      <c r="E205" s="14" t="s">
        <v>2558</v>
      </c>
      <c r="F205" s="14" t="s">
        <v>2559</v>
      </c>
      <c r="G205" s="15">
        <v>3</v>
      </c>
      <c r="H205" s="15">
        <v>8</v>
      </c>
      <c r="I205" s="16" t="s">
        <v>1705</v>
      </c>
      <c r="J205" s="17">
        <v>8</v>
      </c>
      <c r="K205" s="17">
        <v>0</v>
      </c>
      <c r="L205" s="57">
        <v>5</v>
      </c>
      <c r="M205" s="53" t="s">
        <v>3421</v>
      </c>
      <c r="N205" s="57">
        <v>12</v>
      </c>
      <c r="O205" s="17" t="s">
        <v>1685</v>
      </c>
      <c r="P205" s="17" t="s">
        <v>1685</v>
      </c>
      <c r="Q205" s="40">
        <v>1052</v>
      </c>
      <c r="R205" s="41">
        <v>12645</v>
      </c>
      <c r="S205" s="58">
        <f t="shared" si="4"/>
        <v>12.019961977186313</v>
      </c>
      <c r="T205" s="12" t="s">
        <v>2556</v>
      </c>
      <c r="U205" s="18" t="s">
        <v>2</v>
      </c>
      <c r="V205" s="18" t="e">
        <f>#REF!*2</f>
        <v>#REF!</v>
      </c>
      <c r="W205" s="19" t="s">
        <v>1685</v>
      </c>
    </row>
    <row r="206" spans="1:23" s="59" customFormat="1" ht="78.75" x14ac:dyDescent="0.25">
      <c r="A206" s="12" t="s">
        <v>3363</v>
      </c>
      <c r="B206" s="12" t="s">
        <v>3362</v>
      </c>
      <c r="C206" s="13" t="s">
        <v>2441</v>
      </c>
      <c r="D206" s="12" t="s">
        <v>1091</v>
      </c>
      <c r="E206" s="14" t="s">
        <v>3364</v>
      </c>
      <c r="F206" s="14" t="s">
        <v>3365</v>
      </c>
      <c r="G206" s="15">
        <v>3</v>
      </c>
      <c r="H206" s="15">
        <v>5</v>
      </c>
      <c r="I206" s="16" t="s">
        <v>1684</v>
      </c>
      <c r="J206" s="17">
        <v>16</v>
      </c>
      <c r="K206" s="17">
        <v>8</v>
      </c>
      <c r="L206" s="57">
        <v>7</v>
      </c>
      <c r="M206" s="53" t="s">
        <v>3419</v>
      </c>
      <c r="N206" s="57">
        <v>12</v>
      </c>
      <c r="O206" s="17" t="s">
        <v>1697</v>
      </c>
      <c r="P206" s="17" t="s">
        <v>1685</v>
      </c>
      <c r="Q206" s="40">
        <v>4909</v>
      </c>
      <c r="R206" s="41">
        <v>52743</v>
      </c>
      <c r="S206" s="58">
        <f t="shared" si="4"/>
        <v>10.744143410063149</v>
      </c>
      <c r="T206" s="12" t="s">
        <v>3308</v>
      </c>
      <c r="U206" s="18" t="s">
        <v>0</v>
      </c>
      <c r="V206" s="18">
        <f>(5840*2)+(2920*3)</f>
        <v>20440</v>
      </c>
      <c r="W206" s="19" t="s">
        <v>1685</v>
      </c>
    </row>
    <row r="207" spans="1:23" s="59" customFormat="1" ht="38.25" x14ac:dyDescent="0.25">
      <c r="A207" s="12" t="s">
        <v>3366</v>
      </c>
      <c r="B207" s="12" t="s">
        <v>3362</v>
      </c>
      <c r="C207" s="13" t="s">
        <v>2441</v>
      </c>
      <c r="D207" s="12" t="s">
        <v>1091</v>
      </c>
      <c r="E207" s="14" t="s">
        <v>2647</v>
      </c>
      <c r="F207" s="14" t="s">
        <v>2648</v>
      </c>
      <c r="G207" s="15">
        <v>3</v>
      </c>
      <c r="H207" s="15">
        <v>5</v>
      </c>
      <c r="I207" s="16" t="s">
        <v>1705</v>
      </c>
      <c r="J207" s="17">
        <v>12</v>
      </c>
      <c r="K207" s="17">
        <v>0</v>
      </c>
      <c r="L207" s="57">
        <v>7</v>
      </c>
      <c r="M207" s="53" t="s">
        <v>3421</v>
      </c>
      <c r="N207" s="57">
        <v>12</v>
      </c>
      <c r="O207" s="17" t="s">
        <v>1685</v>
      </c>
      <c r="P207" s="17" t="s">
        <v>1685</v>
      </c>
      <c r="Q207" s="40">
        <v>2374</v>
      </c>
      <c r="R207" s="41">
        <v>38758</v>
      </c>
      <c r="S207" s="58">
        <f t="shared" si="4"/>
        <v>16.32603201347936</v>
      </c>
      <c r="T207" s="12" t="s">
        <v>3309</v>
      </c>
      <c r="U207" s="18" t="s">
        <v>1</v>
      </c>
      <c r="V207" s="18" t="e">
        <f>#REF!*2</f>
        <v>#REF!</v>
      </c>
      <c r="W207" s="19" t="s">
        <v>1685</v>
      </c>
    </row>
    <row r="208" spans="1:23" s="59" customFormat="1" ht="38.25" x14ac:dyDescent="0.25">
      <c r="A208" s="12" t="s">
        <v>3367</v>
      </c>
      <c r="B208" s="12" t="s">
        <v>3362</v>
      </c>
      <c r="C208" s="13" t="s">
        <v>2441</v>
      </c>
      <c r="D208" s="12" t="s">
        <v>1091</v>
      </c>
      <c r="E208" s="14" t="s">
        <v>3368</v>
      </c>
      <c r="F208" s="14" t="s">
        <v>3369</v>
      </c>
      <c r="G208" s="15">
        <v>3</v>
      </c>
      <c r="H208" s="15">
        <v>5</v>
      </c>
      <c r="I208" s="16" t="s">
        <v>1705</v>
      </c>
      <c r="J208" s="17">
        <v>8</v>
      </c>
      <c r="K208" s="17">
        <v>0</v>
      </c>
      <c r="L208" s="57">
        <v>7</v>
      </c>
      <c r="M208" s="53" t="s">
        <v>3421</v>
      </c>
      <c r="N208" s="57">
        <v>12</v>
      </c>
      <c r="O208" s="17" t="s">
        <v>1685</v>
      </c>
      <c r="P208" s="17" t="s">
        <v>1685</v>
      </c>
      <c r="Q208" s="40">
        <v>1052</v>
      </c>
      <c r="R208" s="41">
        <v>12645</v>
      </c>
      <c r="S208" s="58">
        <f t="shared" si="4"/>
        <v>12.019961977186313</v>
      </c>
      <c r="T208" s="12" t="s">
        <v>3310</v>
      </c>
      <c r="U208" s="18" t="s">
        <v>2</v>
      </c>
      <c r="V208" s="18" t="e">
        <f>#REF!*2</f>
        <v>#REF!</v>
      </c>
      <c r="W208" s="19" t="s">
        <v>1685</v>
      </c>
    </row>
    <row r="209" spans="1:23" s="59" customFormat="1" ht="78.75" x14ac:dyDescent="0.25">
      <c r="A209" s="12" t="s">
        <v>2562</v>
      </c>
      <c r="B209" s="12" t="s">
        <v>2561</v>
      </c>
      <c r="C209" s="13" t="s">
        <v>2441</v>
      </c>
      <c r="D209" s="12" t="s">
        <v>1091</v>
      </c>
      <c r="E209" s="14" t="s">
        <v>2563</v>
      </c>
      <c r="F209" s="14" t="s">
        <v>2564</v>
      </c>
      <c r="G209" s="15">
        <v>3</v>
      </c>
      <c r="H209" s="15">
        <v>8</v>
      </c>
      <c r="I209" s="16" t="s">
        <v>1684</v>
      </c>
      <c r="J209" s="17">
        <v>16</v>
      </c>
      <c r="K209" s="17">
        <v>8</v>
      </c>
      <c r="L209" s="57">
        <v>7</v>
      </c>
      <c r="M209" s="53" t="s">
        <v>3419</v>
      </c>
      <c r="N209" s="57">
        <v>12</v>
      </c>
      <c r="O209" s="17" t="s">
        <v>1697</v>
      </c>
      <c r="P209" s="17" t="s">
        <v>1685</v>
      </c>
      <c r="Q209" s="40">
        <v>4741</v>
      </c>
      <c r="R209" s="41">
        <v>52928</v>
      </c>
      <c r="S209" s="58">
        <f t="shared" si="4"/>
        <v>11.163889474794347</v>
      </c>
      <c r="T209" s="12" t="s">
        <v>2560</v>
      </c>
      <c r="U209" s="18" t="s">
        <v>0</v>
      </c>
      <c r="V209" s="18">
        <f>(5840*2)+(2920*3)</f>
        <v>20440</v>
      </c>
      <c r="W209" s="19" t="s">
        <v>1685</v>
      </c>
    </row>
    <row r="210" spans="1:23" s="59" customFormat="1" ht="38.25" x14ac:dyDescent="0.25">
      <c r="A210" s="12" t="s">
        <v>2566</v>
      </c>
      <c r="B210" s="12" t="s">
        <v>2561</v>
      </c>
      <c r="C210" s="13" t="s">
        <v>2441</v>
      </c>
      <c r="D210" s="12" t="s">
        <v>1091</v>
      </c>
      <c r="E210" s="14" t="s">
        <v>2567</v>
      </c>
      <c r="F210" s="14" t="s">
        <v>2568</v>
      </c>
      <c r="G210" s="15">
        <v>3</v>
      </c>
      <c r="H210" s="15">
        <v>8</v>
      </c>
      <c r="I210" s="16" t="s">
        <v>1705</v>
      </c>
      <c r="J210" s="17">
        <v>12</v>
      </c>
      <c r="K210" s="17">
        <v>0</v>
      </c>
      <c r="L210" s="57">
        <v>7</v>
      </c>
      <c r="M210" s="53" t="s">
        <v>3421</v>
      </c>
      <c r="N210" s="57">
        <v>12</v>
      </c>
      <c r="O210" s="17" t="s">
        <v>1685</v>
      </c>
      <c r="P210" s="17" t="s">
        <v>1685</v>
      </c>
      <c r="Q210" s="40">
        <v>2371</v>
      </c>
      <c r="R210" s="41">
        <v>26464</v>
      </c>
      <c r="S210" s="58">
        <f t="shared" si="4"/>
        <v>11.161535217207929</v>
      </c>
      <c r="T210" s="12" t="s">
        <v>2565</v>
      </c>
      <c r="U210" s="18" t="s">
        <v>1</v>
      </c>
      <c r="V210" s="18" t="e">
        <f>#REF!*2</f>
        <v>#REF!</v>
      </c>
      <c r="W210" s="19" t="s">
        <v>1685</v>
      </c>
    </row>
    <row r="211" spans="1:23" s="59" customFormat="1" ht="38.25" x14ac:dyDescent="0.25">
      <c r="A211" s="12" t="s">
        <v>2570</v>
      </c>
      <c r="B211" s="12" t="s">
        <v>2561</v>
      </c>
      <c r="C211" s="13" t="s">
        <v>2441</v>
      </c>
      <c r="D211" s="12" t="s">
        <v>1091</v>
      </c>
      <c r="E211" s="14" t="s">
        <v>2518</v>
      </c>
      <c r="F211" s="14" t="s">
        <v>2519</v>
      </c>
      <c r="G211" s="15">
        <v>3</v>
      </c>
      <c r="H211" s="15">
        <v>8</v>
      </c>
      <c r="I211" s="16" t="s">
        <v>1705</v>
      </c>
      <c r="J211" s="17">
        <v>8</v>
      </c>
      <c r="K211" s="17">
        <v>0</v>
      </c>
      <c r="L211" s="57">
        <v>5</v>
      </c>
      <c r="M211" s="53" t="s">
        <v>3421</v>
      </c>
      <c r="N211" s="57">
        <v>12</v>
      </c>
      <c r="O211" s="17" t="s">
        <v>1685</v>
      </c>
      <c r="P211" s="17" t="s">
        <v>1685</v>
      </c>
      <c r="Q211" s="40">
        <v>1457</v>
      </c>
      <c r="R211" s="41">
        <v>16839</v>
      </c>
      <c r="S211" s="58">
        <f t="shared" si="4"/>
        <v>11.557309540150996</v>
      </c>
      <c r="T211" s="12" t="s">
        <v>2569</v>
      </c>
      <c r="U211" s="18" t="s">
        <v>2</v>
      </c>
      <c r="V211" s="18" t="e">
        <f>#REF!*2</f>
        <v>#REF!</v>
      </c>
      <c r="W211" s="19" t="s">
        <v>1685</v>
      </c>
    </row>
    <row r="212" spans="1:23" s="59" customFormat="1" ht="38.25" x14ac:dyDescent="0.25">
      <c r="A212" s="12" t="s">
        <v>2572</v>
      </c>
      <c r="B212" s="12" t="s">
        <v>2561</v>
      </c>
      <c r="C212" s="13" t="s">
        <v>2441</v>
      </c>
      <c r="D212" s="12" t="s">
        <v>1091</v>
      </c>
      <c r="E212" s="14" t="s">
        <v>2518</v>
      </c>
      <c r="F212" s="14" t="s">
        <v>2519</v>
      </c>
      <c r="G212" s="15">
        <v>3</v>
      </c>
      <c r="H212" s="15">
        <v>8</v>
      </c>
      <c r="I212" s="16" t="s">
        <v>1705</v>
      </c>
      <c r="J212" s="17">
        <v>8</v>
      </c>
      <c r="K212" s="17">
        <v>0</v>
      </c>
      <c r="L212" s="57">
        <v>5</v>
      </c>
      <c r="M212" s="53" t="s">
        <v>3421</v>
      </c>
      <c r="N212" s="57">
        <v>12</v>
      </c>
      <c r="O212" s="17" t="s">
        <v>1685</v>
      </c>
      <c r="P212" s="17" t="s">
        <v>1685</v>
      </c>
      <c r="Q212" s="40">
        <v>1457</v>
      </c>
      <c r="R212" s="41">
        <v>16839</v>
      </c>
      <c r="S212" s="58">
        <f t="shared" si="4"/>
        <v>11.557309540150996</v>
      </c>
      <c r="T212" s="12" t="s">
        <v>2571</v>
      </c>
      <c r="U212" s="18" t="s">
        <v>2</v>
      </c>
      <c r="V212" s="18" t="e">
        <f>#REF!*2</f>
        <v>#REF!</v>
      </c>
      <c r="W212" s="19" t="s">
        <v>1685</v>
      </c>
    </row>
    <row r="213" spans="1:23" s="59" customFormat="1" ht="78.75" x14ac:dyDescent="0.25">
      <c r="A213" s="12" t="s">
        <v>3371</v>
      </c>
      <c r="B213" s="12" t="s">
        <v>3370</v>
      </c>
      <c r="C213" s="13" t="s">
        <v>2441</v>
      </c>
      <c r="D213" s="12" t="s">
        <v>1091</v>
      </c>
      <c r="E213" s="14" t="s">
        <v>3372</v>
      </c>
      <c r="F213" s="14" t="s">
        <v>3373</v>
      </c>
      <c r="G213" s="15">
        <v>3</v>
      </c>
      <c r="H213" s="15">
        <v>8</v>
      </c>
      <c r="I213" s="16" t="s">
        <v>1684</v>
      </c>
      <c r="J213" s="17">
        <v>16</v>
      </c>
      <c r="K213" s="17">
        <v>8</v>
      </c>
      <c r="L213" s="57">
        <v>7</v>
      </c>
      <c r="M213" s="53" t="s">
        <v>3419</v>
      </c>
      <c r="N213" s="57">
        <v>12</v>
      </c>
      <c r="O213" s="17" t="s">
        <v>1697</v>
      </c>
      <c r="P213" s="17" t="s">
        <v>1685</v>
      </c>
      <c r="Q213" s="40">
        <v>3950</v>
      </c>
      <c r="R213" s="41">
        <v>57200</v>
      </c>
      <c r="S213" s="58">
        <f t="shared" si="4"/>
        <v>14.481012658227849</v>
      </c>
      <c r="T213" s="12" t="s">
        <v>3311</v>
      </c>
      <c r="U213" s="18" t="s">
        <v>0</v>
      </c>
      <c r="V213" s="18">
        <f>(5840*2)+(2920*3)</f>
        <v>20440</v>
      </c>
      <c r="W213" s="19" t="s">
        <v>1685</v>
      </c>
    </row>
    <row r="214" spans="1:23" s="59" customFormat="1" ht="38.25" x14ac:dyDescent="0.25">
      <c r="A214" s="12" t="s">
        <v>3374</v>
      </c>
      <c r="B214" s="12" t="s">
        <v>3370</v>
      </c>
      <c r="C214" s="13" t="s">
        <v>2441</v>
      </c>
      <c r="D214" s="12" t="s">
        <v>1091</v>
      </c>
      <c r="E214" s="14" t="s">
        <v>3375</v>
      </c>
      <c r="F214" s="14" t="s">
        <v>2584</v>
      </c>
      <c r="G214" s="15">
        <v>3</v>
      </c>
      <c r="H214" s="15">
        <v>8</v>
      </c>
      <c r="I214" s="16" t="s">
        <v>1705</v>
      </c>
      <c r="J214" s="17">
        <v>8</v>
      </c>
      <c r="K214" s="17">
        <v>0</v>
      </c>
      <c r="L214" s="57">
        <v>7</v>
      </c>
      <c r="M214" s="53" t="s">
        <v>3421</v>
      </c>
      <c r="N214" s="57">
        <v>12</v>
      </c>
      <c r="O214" s="17" t="s">
        <v>1685</v>
      </c>
      <c r="P214" s="17" t="s">
        <v>1685</v>
      </c>
      <c r="Q214" s="40">
        <v>1157</v>
      </c>
      <c r="R214" s="41">
        <v>16153</v>
      </c>
      <c r="S214" s="58">
        <f t="shared" si="4"/>
        <v>13.961106309420916</v>
      </c>
      <c r="T214" s="12" t="s">
        <v>3312</v>
      </c>
      <c r="U214" s="18" t="s">
        <v>2</v>
      </c>
      <c r="V214" s="18" t="e">
        <f>#REF!*2</f>
        <v>#REF!</v>
      </c>
      <c r="W214" s="19" t="s">
        <v>1685</v>
      </c>
    </row>
    <row r="215" spans="1:23" s="59" customFormat="1" ht="38.25" x14ac:dyDescent="0.25">
      <c r="A215" s="12" t="s">
        <v>3376</v>
      </c>
      <c r="B215" s="12" t="s">
        <v>3370</v>
      </c>
      <c r="C215" s="13" t="s">
        <v>2441</v>
      </c>
      <c r="D215" s="12" t="s">
        <v>1091</v>
      </c>
      <c r="E215" s="14" t="s">
        <v>3377</v>
      </c>
      <c r="F215" s="14" t="s">
        <v>2584</v>
      </c>
      <c r="G215" s="15">
        <v>3</v>
      </c>
      <c r="H215" s="15">
        <v>8</v>
      </c>
      <c r="I215" s="16" t="s">
        <v>1705</v>
      </c>
      <c r="J215" s="17">
        <v>8</v>
      </c>
      <c r="K215" s="17">
        <v>0</v>
      </c>
      <c r="L215" s="57">
        <v>7</v>
      </c>
      <c r="M215" s="53" t="s">
        <v>3421</v>
      </c>
      <c r="N215" s="57">
        <v>12</v>
      </c>
      <c r="O215" s="17" t="s">
        <v>1685</v>
      </c>
      <c r="P215" s="17" t="s">
        <v>1685</v>
      </c>
      <c r="Q215" s="40">
        <v>1157</v>
      </c>
      <c r="R215" s="41">
        <v>16153</v>
      </c>
      <c r="S215" s="58">
        <f t="shared" si="4"/>
        <v>13.961106309420916</v>
      </c>
      <c r="T215" s="12" t="s">
        <v>3313</v>
      </c>
      <c r="U215" s="18" t="s">
        <v>2</v>
      </c>
      <c r="V215" s="18" t="e">
        <f>#REF!*2</f>
        <v>#REF!</v>
      </c>
      <c r="W215" s="19" t="s">
        <v>1685</v>
      </c>
    </row>
    <row r="216" spans="1:23" s="59" customFormat="1" ht="78.75" x14ac:dyDescent="0.25">
      <c r="A216" s="12" t="s">
        <v>2575</v>
      </c>
      <c r="B216" s="12" t="s">
        <v>2574</v>
      </c>
      <c r="C216" s="13" t="s">
        <v>2441</v>
      </c>
      <c r="D216" s="12" t="s">
        <v>1091</v>
      </c>
      <c r="E216" s="14" t="s">
        <v>2576</v>
      </c>
      <c r="F216" s="14" t="s">
        <v>2577</v>
      </c>
      <c r="G216" s="15">
        <v>3</v>
      </c>
      <c r="H216" s="15">
        <v>5</v>
      </c>
      <c r="I216" s="16" t="s">
        <v>1684</v>
      </c>
      <c r="J216" s="17">
        <v>16</v>
      </c>
      <c r="K216" s="17">
        <v>8</v>
      </c>
      <c r="L216" s="57">
        <v>7</v>
      </c>
      <c r="M216" s="53" t="s">
        <v>3419</v>
      </c>
      <c r="N216" s="57">
        <v>12</v>
      </c>
      <c r="O216" s="17" t="s">
        <v>1697</v>
      </c>
      <c r="P216" s="17" t="s">
        <v>1685</v>
      </c>
      <c r="Q216" s="40">
        <v>5258</v>
      </c>
      <c r="R216" s="41">
        <v>58294</v>
      </c>
      <c r="S216" s="58">
        <f t="shared" si="4"/>
        <v>11.086724990490682</v>
      </c>
      <c r="T216" s="12" t="s">
        <v>2573</v>
      </c>
      <c r="U216" s="18" t="s">
        <v>0</v>
      </c>
      <c r="V216" s="18">
        <f>(5840*2)+(2920*3)</f>
        <v>20440</v>
      </c>
      <c r="W216" s="19" t="s">
        <v>1685</v>
      </c>
    </row>
    <row r="217" spans="1:23" s="59" customFormat="1" ht="51" x14ac:dyDescent="0.25">
      <c r="A217" s="12" t="s">
        <v>2579</v>
      </c>
      <c r="B217" s="12" t="s">
        <v>2574</v>
      </c>
      <c r="C217" s="13" t="s">
        <v>2441</v>
      </c>
      <c r="D217" s="12" t="s">
        <v>1091</v>
      </c>
      <c r="E217" s="14" t="s">
        <v>2580</v>
      </c>
      <c r="F217" s="14" t="s">
        <v>2577</v>
      </c>
      <c r="G217" s="15">
        <v>3</v>
      </c>
      <c r="H217" s="15">
        <v>5</v>
      </c>
      <c r="I217" s="16" t="s">
        <v>1705</v>
      </c>
      <c r="J217" s="17">
        <v>12</v>
      </c>
      <c r="K217" s="17">
        <v>0</v>
      </c>
      <c r="L217" s="57">
        <v>7</v>
      </c>
      <c r="M217" s="53" t="s">
        <v>3421</v>
      </c>
      <c r="N217" s="57">
        <v>12</v>
      </c>
      <c r="O217" s="17" t="s">
        <v>1685</v>
      </c>
      <c r="P217" s="17" t="s">
        <v>1685</v>
      </c>
      <c r="Q217" s="40">
        <v>2629</v>
      </c>
      <c r="R217" s="41">
        <v>29147</v>
      </c>
      <c r="S217" s="58">
        <f t="shared" si="4"/>
        <v>11.086724990490682</v>
      </c>
      <c r="T217" s="12" t="s">
        <v>2578</v>
      </c>
      <c r="U217" s="18" t="s">
        <v>1</v>
      </c>
      <c r="V217" s="18" t="e">
        <f>#REF!*2</f>
        <v>#REF!</v>
      </c>
      <c r="W217" s="19" t="s">
        <v>1685</v>
      </c>
    </row>
    <row r="218" spans="1:23" s="59" customFormat="1" ht="38.25" x14ac:dyDescent="0.25">
      <c r="A218" s="12" t="s">
        <v>2582</v>
      </c>
      <c r="B218" s="12" t="s">
        <v>2574</v>
      </c>
      <c r="C218" s="13" t="s">
        <v>2441</v>
      </c>
      <c r="D218" s="12" t="s">
        <v>1091</v>
      </c>
      <c r="E218" s="14" t="s">
        <v>2583</v>
      </c>
      <c r="F218" s="14" t="s">
        <v>2584</v>
      </c>
      <c r="G218" s="15">
        <v>3</v>
      </c>
      <c r="H218" s="15">
        <v>5</v>
      </c>
      <c r="I218" s="16" t="s">
        <v>1705</v>
      </c>
      <c r="J218" s="17">
        <v>8</v>
      </c>
      <c r="K218" s="17">
        <v>0</v>
      </c>
      <c r="L218" s="57">
        <v>6</v>
      </c>
      <c r="M218" s="53" t="s">
        <v>3421</v>
      </c>
      <c r="N218" s="57">
        <v>12</v>
      </c>
      <c r="O218" s="17" t="s">
        <v>1685</v>
      </c>
      <c r="P218" s="17" t="s">
        <v>1685</v>
      </c>
      <c r="Q218" s="40">
        <v>1516</v>
      </c>
      <c r="R218" s="41">
        <v>13737</v>
      </c>
      <c r="S218" s="58">
        <f t="shared" si="4"/>
        <v>9.061345646437994</v>
      </c>
      <c r="T218" s="12" t="s">
        <v>2581</v>
      </c>
      <c r="U218" s="18" t="s">
        <v>2</v>
      </c>
      <c r="V218" s="18" t="e">
        <f>#REF!*2</f>
        <v>#REF!</v>
      </c>
      <c r="W218" s="19" t="s">
        <v>1685</v>
      </c>
    </row>
    <row r="219" spans="1:23" s="59" customFormat="1" ht="78.75" x14ac:dyDescent="0.25">
      <c r="A219" s="12" t="s">
        <v>2587</v>
      </c>
      <c r="B219" s="12" t="s">
        <v>2586</v>
      </c>
      <c r="C219" s="13" t="s">
        <v>2441</v>
      </c>
      <c r="D219" s="12" t="s">
        <v>1091</v>
      </c>
      <c r="E219" s="14" t="s">
        <v>2588</v>
      </c>
      <c r="F219" s="14" t="s">
        <v>2589</v>
      </c>
      <c r="G219" s="15">
        <v>3</v>
      </c>
      <c r="H219" s="15">
        <v>8</v>
      </c>
      <c r="I219" s="16" t="s">
        <v>1684</v>
      </c>
      <c r="J219" s="17">
        <v>16</v>
      </c>
      <c r="K219" s="17">
        <v>8</v>
      </c>
      <c r="L219" s="57">
        <v>7</v>
      </c>
      <c r="M219" s="53" t="s">
        <v>3419</v>
      </c>
      <c r="N219" s="57">
        <v>12</v>
      </c>
      <c r="O219" s="17" t="s">
        <v>1697</v>
      </c>
      <c r="P219" s="17" t="s">
        <v>1685</v>
      </c>
      <c r="Q219" s="40">
        <v>4191</v>
      </c>
      <c r="R219" s="41">
        <v>50432</v>
      </c>
      <c r="S219" s="58">
        <f t="shared" si="4"/>
        <v>12.033404915294678</v>
      </c>
      <c r="T219" s="12" t="s">
        <v>2585</v>
      </c>
      <c r="U219" s="18" t="s">
        <v>0</v>
      </c>
      <c r="V219" s="18">
        <f>(5840*2)+(2920*3)</f>
        <v>20440</v>
      </c>
      <c r="W219" s="19" t="s">
        <v>1685</v>
      </c>
    </row>
    <row r="220" spans="1:23" s="59" customFormat="1" ht="38.25" x14ac:dyDescent="0.25">
      <c r="A220" s="12" t="s">
        <v>2591</v>
      </c>
      <c r="B220" s="12" t="s">
        <v>2586</v>
      </c>
      <c r="C220" s="13" t="s">
        <v>2441</v>
      </c>
      <c r="D220" s="12" t="s">
        <v>1091</v>
      </c>
      <c r="E220" s="14" t="s">
        <v>2588</v>
      </c>
      <c r="F220" s="14" t="s">
        <v>2589</v>
      </c>
      <c r="G220" s="15">
        <v>3</v>
      </c>
      <c r="H220" s="15">
        <v>8</v>
      </c>
      <c r="I220" s="16" t="s">
        <v>1705</v>
      </c>
      <c r="J220" s="17">
        <v>12</v>
      </c>
      <c r="K220" s="17">
        <v>0</v>
      </c>
      <c r="L220" s="57">
        <v>7</v>
      </c>
      <c r="M220" s="53" t="s">
        <v>3421</v>
      </c>
      <c r="N220" s="57">
        <v>12</v>
      </c>
      <c r="O220" s="17" t="s">
        <v>1685</v>
      </c>
      <c r="P220" s="17" t="s">
        <v>1685</v>
      </c>
      <c r="Q220" s="40">
        <v>2096</v>
      </c>
      <c r="R220" s="41">
        <v>25216</v>
      </c>
      <c r="S220" s="58">
        <f t="shared" si="4"/>
        <v>12.030534351145038</v>
      </c>
      <c r="T220" s="12" t="s">
        <v>2590</v>
      </c>
      <c r="U220" s="18" t="s">
        <v>1</v>
      </c>
      <c r="V220" s="18" t="e">
        <f>#REF!*2</f>
        <v>#REF!</v>
      </c>
      <c r="W220" s="19" t="s">
        <v>1685</v>
      </c>
    </row>
    <row r="221" spans="1:23" s="59" customFormat="1" ht="38.25" x14ac:dyDescent="0.25">
      <c r="A221" s="12" t="s">
        <v>2593</v>
      </c>
      <c r="B221" s="12" t="s">
        <v>2586</v>
      </c>
      <c r="C221" s="13" t="s">
        <v>2441</v>
      </c>
      <c r="D221" s="12" t="s">
        <v>1091</v>
      </c>
      <c r="E221" s="14" t="s">
        <v>2594</v>
      </c>
      <c r="F221" s="14" t="s">
        <v>2555</v>
      </c>
      <c r="G221" s="15">
        <v>3</v>
      </c>
      <c r="H221" s="15">
        <v>8</v>
      </c>
      <c r="I221" s="16" t="s">
        <v>1705</v>
      </c>
      <c r="J221" s="17">
        <v>8</v>
      </c>
      <c r="K221" s="17">
        <v>0</v>
      </c>
      <c r="L221" s="57">
        <v>6</v>
      </c>
      <c r="M221" s="53" t="s">
        <v>3421</v>
      </c>
      <c r="N221" s="57">
        <v>11</v>
      </c>
      <c r="O221" s="17" t="s">
        <v>1685</v>
      </c>
      <c r="P221" s="17" t="s">
        <v>1685</v>
      </c>
      <c r="Q221" s="40">
        <v>1516</v>
      </c>
      <c r="R221" s="41">
        <v>13737</v>
      </c>
      <c r="S221" s="58">
        <f t="shared" si="4"/>
        <v>9.061345646437994</v>
      </c>
      <c r="T221" s="12" t="s">
        <v>2592</v>
      </c>
      <c r="U221" s="18" t="s">
        <v>2</v>
      </c>
      <c r="V221" s="18" t="e">
        <f>#REF!*2</f>
        <v>#REF!</v>
      </c>
      <c r="W221" s="19" t="s">
        <v>1685</v>
      </c>
    </row>
    <row r="222" spans="1:23" s="59" customFormat="1" ht="78.75" x14ac:dyDescent="0.25">
      <c r="A222" s="12" t="s">
        <v>2597</v>
      </c>
      <c r="B222" s="12" t="s">
        <v>2596</v>
      </c>
      <c r="C222" s="13" t="s">
        <v>2441</v>
      </c>
      <c r="D222" s="12" t="s">
        <v>1091</v>
      </c>
      <c r="E222" s="14" t="s">
        <v>2598</v>
      </c>
      <c r="F222" s="14" t="s">
        <v>2599</v>
      </c>
      <c r="G222" s="15">
        <v>3</v>
      </c>
      <c r="H222" s="15">
        <v>5</v>
      </c>
      <c r="I222" s="16" t="s">
        <v>1684</v>
      </c>
      <c r="J222" s="17">
        <v>16</v>
      </c>
      <c r="K222" s="17">
        <v>8</v>
      </c>
      <c r="L222" s="57">
        <v>7</v>
      </c>
      <c r="M222" s="53" t="s">
        <v>3419</v>
      </c>
      <c r="N222" s="57">
        <v>12</v>
      </c>
      <c r="O222" s="17" t="s">
        <v>1697</v>
      </c>
      <c r="P222" s="17" t="s">
        <v>1685</v>
      </c>
      <c r="Q222" s="40">
        <v>4817</v>
      </c>
      <c r="R222" s="41">
        <v>51714</v>
      </c>
      <c r="S222" s="58">
        <f t="shared" si="4"/>
        <v>10.735727631305792</v>
      </c>
      <c r="T222" s="12" t="s">
        <v>2595</v>
      </c>
      <c r="U222" s="18" t="s">
        <v>0</v>
      </c>
      <c r="V222" s="18">
        <f>(5840*2)+(2920*3)</f>
        <v>20440</v>
      </c>
      <c r="W222" s="19" t="s">
        <v>1685</v>
      </c>
    </row>
    <row r="223" spans="1:23" s="59" customFormat="1" ht="51" x14ac:dyDescent="0.25">
      <c r="A223" s="12" t="s">
        <v>2601</v>
      </c>
      <c r="B223" s="12" t="s">
        <v>2596</v>
      </c>
      <c r="C223" s="13" t="s">
        <v>2441</v>
      </c>
      <c r="D223" s="12" t="s">
        <v>1091</v>
      </c>
      <c r="E223" s="14" t="s">
        <v>2602</v>
      </c>
      <c r="F223" s="14" t="s">
        <v>2599</v>
      </c>
      <c r="G223" s="15">
        <v>3</v>
      </c>
      <c r="H223" s="15">
        <v>5</v>
      </c>
      <c r="I223" s="16" t="s">
        <v>1705</v>
      </c>
      <c r="J223" s="17">
        <v>12</v>
      </c>
      <c r="K223" s="17">
        <v>0</v>
      </c>
      <c r="L223" s="57">
        <v>7</v>
      </c>
      <c r="M223" s="53" t="s">
        <v>3421</v>
      </c>
      <c r="N223" s="57">
        <v>12</v>
      </c>
      <c r="O223" s="17" t="s">
        <v>1685</v>
      </c>
      <c r="P223" s="17" t="s">
        <v>1685</v>
      </c>
      <c r="Q223" s="40">
        <v>2409</v>
      </c>
      <c r="R223" s="41">
        <v>25857</v>
      </c>
      <c r="S223" s="58">
        <f t="shared" si="4"/>
        <v>10.733499377334994</v>
      </c>
      <c r="T223" s="12" t="s">
        <v>2600</v>
      </c>
      <c r="U223" s="18" t="s">
        <v>1</v>
      </c>
      <c r="V223" s="18" t="e">
        <f>#REF!*2</f>
        <v>#REF!</v>
      </c>
      <c r="W223" s="19" t="s">
        <v>1685</v>
      </c>
    </row>
    <row r="224" spans="1:23" s="59" customFormat="1" ht="38.25" x14ac:dyDescent="0.25">
      <c r="A224" s="12" t="s">
        <v>2604</v>
      </c>
      <c r="B224" s="12" t="s">
        <v>2596</v>
      </c>
      <c r="C224" s="13" t="s">
        <v>2441</v>
      </c>
      <c r="D224" s="12" t="s">
        <v>1091</v>
      </c>
      <c r="E224" s="14" t="s">
        <v>2605</v>
      </c>
      <c r="F224" s="14" t="s">
        <v>2606</v>
      </c>
      <c r="G224" s="15">
        <v>3</v>
      </c>
      <c r="H224" s="15">
        <v>5</v>
      </c>
      <c r="I224" s="16" t="s">
        <v>1705</v>
      </c>
      <c r="J224" s="17">
        <v>8</v>
      </c>
      <c r="K224" s="17">
        <v>0</v>
      </c>
      <c r="L224" s="57">
        <v>7</v>
      </c>
      <c r="M224" s="53" t="s">
        <v>3421</v>
      </c>
      <c r="N224" s="57">
        <v>12</v>
      </c>
      <c r="O224" s="17" t="s">
        <v>1685</v>
      </c>
      <c r="P224" s="17" t="s">
        <v>1685</v>
      </c>
      <c r="Q224" s="40">
        <v>1669</v>
      </c>
      <c r="R224" s="41">
        <v>21389</v>
      </c>
      <c r="S224" s="58">
        <f t="shared" si="4"/>
        <v>12.815458358298383</v>
      </c>
      <c r="T224" s="12" t="s">
        <v>2603</v>
      </c>
      <c r="U224" s="18" t="s">
        <v>2</v>
      </c>
      <c r="V224" s="18" t="e">
        <f>#REF!*2</f>
        <v>#REF!</v>
      </c>
      <c r="W224" s="19" t="s">
        <v>1685</v>
      </c>
    </row>
    <row r="225" spans="1:23" s="59" customFormat="1" ht="78.75" x14ac:dyDescent="0.25">
      <c r="A225" s="12" t="s">
        <v>2609</v>
      </c>
      <c r="B225" s="12" t="s">
        <v>2608</v>
      </c>
      <c r="C225" s="13" t="s">
        <v>2441</v>
      </c>
      <c r="D225" s="12" t="s">
        <v>1091</v>
      </c>
      <c r="E225" s="14" t="s">
        <v>2610</v>
      </c>
      <c r="F225" s="14" t="s">
        <v>2611</v>
      </c>
      <c r="G225" s="15">
        <v>3</v>
      </c>
      <c r="H225" s="15">
        <v>5</v>
      </c>
      <c r="I225" s="16" t="s">
        <v>1684</v>
      </c>
      <c r="J225" s="17">
        <v>16</v>
      </c>
      <c r="K225" s="17">
        <v>8</v>
      </c>
      <c r="L225" s="57">
        <v>7</v>
      </c>
      <c r="M225" s="53" t="s">
        <v>3419</v>
      </c>
      <c r="N225" s="57">
        <v>12</v>
      </c>
      <c r="O225" s="17" t="s">
        <v>1697</v>
      </c>
      <c r="P225" s="17" t="s">
        <v>1685</v>
      </c>
      <c r="Q225" s="40">
        <v>5256</v>
      </c>
      <c r="R225" s="41">
        <v>43925</v>
      </c>
      <c r="S225" s="58">
        <f t="shared" si="4"/>
        <v>8.3571156773211559</v>
      </c>
      <c r="T225" s="12" t="s">
        <v>2607</v>
      </c>
      <c r="U225" s="18" t="s">
        <v>0</v>
      </c>
      <c r="V225" s="18">
        <f>(5840*2)+(2920*3)</f>
        <v>20440</v>
      </c>
      <c r="W225" s="19" t="s">
        <v>1685</v>
      </c>
    </row>
    <row r="226" spans="1:23" s="59" customFormat="1" ht="38.25" x14ac:dyDescent="0.25">
      <c r="A226" s="12" t="s">
        <v>2613</v>
      </c>
      <c r="B226" s="12" t="s">
        <v>2608</v>
      </c>
      <c r="C226" s="13" t="s">
        <v>2441</v>
      </c>
      <c r="D226" s="12" t="s">
        <v>1091</v>
      </c>
      <c r="E226" s="14" t="s">
        <v>2583</v>
      </c>
      <c r="F226" s="14" t="s">
        <v>2584</v>
      </c>
      <c r="G226" s="15">
        <v>3</v>
      </c>
      <c r="H226" s="15">
        <v>5</v>
      </c>
      <c r="I226" s="16" t="s">
        <v>1705</v>
      </c>
      <c r="J226" s="17">
        <v>12</v>
      </c>
      <c r="K226" s="17">
        <v>0</v>
      </c>
      <c r="L226" s="57">
        <v>7</v>
      </c>
      <c r="M226" s="53" t="s">
        <v>3421</v>
      </c>
      <c r="N226" s="57">
        <v>12</v>
      </c>
      <c r="O226" s="17" t="s">
        <v>1685</v>
      </c>
      <c r="P226" s="17" t="s">
        <v>1685</v>
      </c>
      <c r="Q226" s="40">
        <v>2628</v>
      </c>
      <c r="R226" s="41">
        <v>21963</v>
      </c>
      <c r="S226" s="58">
        <f t="shared" si="4"/>
        <v>8.3573059360730593</v>
      </c>
      <c r="T226" s="12" t="s">
        <v>2612</v>
      </c>
      <c r="U226" s="18" t="s">
        <v>1</v>
      </c>
      <c r="V226" s="18" t="e">
        <f>#REF!*2</f>
        <v>#REF!</v>
      </c>
      <c r="W226" s="19" t="s">
        <v>1685</v>
      </c>
    </row>
    <row r="227" spans="1:23" s="59" customFormat="1" ht="38.25" x14ac:dyDescent="0.25">
      <c r="A227" s="12" t="s">
        <v>2615</v>
      </c>
      <c r="B227" s="12" t="s">
        <v>2608</v>
      </c>
      <c r="C227" s="13" t="s">
        <v>2441</v>
      </c>
      <c r="D227" s="12" t="s">
        <v>1091</v>
      </c>
      <c r="E227" s="14" t="s">
        <v>2616</v>
      </c>
      <c r="F227" s="14" t="s">
        <v>2617</v>
      </c>
      <c r="G227" s="15">
        <v>3</v>
      </c>
      <c r="H227" s="15">
        <v>5</v>
      </c>
      <c r="I227" s="16" t="s">
        <v>1705</v>
      </c>
      <c r="J227" s="17">
        <v>12</v>
      </c>
      <c r="K227" s="17">
        <v>0</v>
      </c>
      <c r="L227" s="57">
        <v>5</v>
      </c>
      <c r="M227" s="53" t="s">
        <v>3421</v>
      </c>
      <c r="N227" s="57">
        <v>12</v>
      </c>
      <c r="O227" s="17" t="s">
        <v>1685</v>
      </c>
      <c r="P227" s="17" t="s">
        <v>1685</v>
      </c>
      <c r="Q227" s="40">
        <v>1921</v>
      </c>
      <c r="R227" s="41">
        <v>17607</v>
      </c>
      <c r="S227" s="58">
        <f t="shared" si="4"/>
        <v>9.165538781884436</v>
      </c>
      <c r="T227" s="12" t="s">
        <v>2614</v>
      </c>
      <c r="U227" s="18" t="s">
        <v>1</v>
      </c>
      <c r="V227" s="18" t="e">
        <f>#REF!*2</f>
        <v>#REF!</v>
      </c>
      <c r="W227" s="19" t="s">
        <v>1685</v>
      </c>
    </row>
    <row r="228" spans="1:23" s="59" customFormat="1" ht="38.25" x14ac:dyDescent="0.25">
      <c r="A228" s="12" t="s">
        <v>2619</v>
      </c>
      <c r="B228" s="12" t="s">
        <v>2608</v>
      </c>
      <c r="C228" s="13" t="s">
        <v>2441</v>
      </c>
      <c r="D228" s="12" t="s">
        <v>1091</v>
      </c>
      <c r="E228" s="14" t="s">
        <v>2620</v>
      </c>
      <c r="F228" s="14" t="s">
        <v>2584</v>
      </c>
      <c r="G228" s="15">
        <v>3</v>
      </c>
      <c r="H228" s="15">
        <v>5</v>
      </c>
      <c r="I228" s="16" t="s">
        <v>1705</v>
      </c>
      <c r="J228" s="17">
        <v>8</v>
      </c>
      <c r="K228" s="17">
        <v>0</v>
      </c>
      <c r="L228" s="57">
        <v>1</v>
      </c>
      <c r="M228" s="53" t="s">
        <v>3421</v>
      </c>
      <c r="N228" s="57">
        <v>12</v>
      </c>
      <c r="O228" s="17" t="s">
        <v>1685</v>
      </c>
      <c r="P228" s="17" t="s">
        <v>1685</v>
      </c>
      <c r="Q228" s="40">
        <v>133</v>
      </c>
      <c r="R228" s="41">
        <v>1778</v>
      </c>
      <c r="S228" s="58">
        <f t="shared" si="4"/>
        <v>13.368421052631579</v>
      </c>
      <c r="T228" s="12" t="s">
        <v>2618</v>
      </c>
      <c r="U228" s="18" t="s">
        <v>2</v>
      </c>
      <c r="V228" s="18" t="e">
        <f>#REF!*2</f>
        <v>#REF!</v>
      </c>
      <c r="W228" s="19" t="s">
        <v>1685</v>
      </c>
    </row>
    <row r="229" spans="1:23" s="59" customFormat="1" ht="78.75" x14ac:dyDescent="0.25">
      <c r="A229" s="12" t="s">
        <v>2623</v>
      </c>
      <c r="B229" s="12" t="s">
        <v>2622</v>
      </c>
      <c r="C229" s="13" t="s">
        <v>2441</v>
      </c>
      <c r="D229" s="12" t="s">
        <v>1091</v>
      </c>
      <c r="E229" s="14" t="s">
        <v>2624</v>
      </c>
      <c r="F229" s="14" t="s">
        <v>2523</v>
      </c>
      <c r="G229" s="15">
        <v>3</v>
      </c>
      <c r="H229" s="15">
        <v>5</v>
      </c>
      <c r="I229" s="16" t="s">
        <v>1684</v>
      </c>
      <c r="J229" s="17">
        <v>16</v>
      </c>
      <c r="K229" s="17">
        <v>8</v>
      </c>
      <c r="L229" s="57">
        <v>7</v>
      </c>
      <c r="M229" s="53" t="s">
        <v>3419</v>
      </c>
      <c r="N229" s="57">
        <v>12</v>
      </c>
      <c r="O229" s="17" t="s">
        <v>1697</v>
      </c>
      <c r="P229" s="17" t="s">
        <v>1685</v>
      </c>
      <c r="Q229" s="40">
        <v>4697</v>
      </c>
      <c r="R229" s="41">
        <v>52941</v>
      </c>
      <c r="S229" s="58">
        <f t="shared" si="4"/>
        <v>11.27123695976155</v>
      </c>
      <c r="T229" s="12" t="s">
        <v>2621</v>
      </c>
      <c r="U229" s="18" t="s">
        <v>0</v>
      </c>
      <c r="V229" s="18">
        <f>(5840*2)+(2920*3)</f>
        <v>20440</v>
      </c>
      <c r="W229" s="19" t="s">
        <v>1685</v>
      </c>
    </row>
    <row r="230" spans="1:23" s="59" customFormat="1" ht="38.25" x14ac:dyDescent="0.25">
      <c r="A230" s="12" t="s">
        <v>2626</v>
      </c>
      <c r="B230" s="12" t="s">
        <v>2622</v>
      </c>
      <c r="C230" s="13" t="s">
        <v>2441</v>
      </c>
      <c r="D230" s="12" t="s">
        <v>1091</v>
      </c>
      <c r="E230" s="14" t="s">
        <v>2627</v>
      </c>
      <c r="F230" s="14" t="s">
        <v>2628</v>
      </c>
      <c r="G230" s="15">
        <v>3</v>
      </c>
      <c r="H230" s="15">
        <v>5</v>
      </c>
      <c r="I230" s="16" t="s">
        <v>1705</v>
      </c>
      <c r="J230" s="17">
        <v>12</v>
      </c>
      <c r="K230" s="17">
        <v>0</v>
      </c>
      <c r="L230" s="57">
        <v>5</v>
      </c>
      <c r="M230" s="53" t="s">
        <v>3421</v>
      </c>
      <c r="N230" s="57">
        <v>12</v>
      </c>
      <c r="O230" s="17" t="s">
        <v>1685</v>
      </c>
      <c r="P230" s="17" t="s">
        <v>1685</v>
      </c>
      <c r="Q230" s="40">
        <v>1886</v>
      </c>
      <c r="R230" s="41">
        <v>21458</v>
      </c>
      <c r="S230" s="58">
        <f t="shared" si="4"/>
        <v>11.377518557794273</v>
      </c>
      <c r="T230" s="12" t="s">
        <v>2625</v>
      </c>
      <c r="U230" s="18" t="s">
        <v>1</v>
      </c>
      <c r="V230" s="18" t="e">
        <f>#REF!*2</f>
        <v>#REF!</v>
      </c>
      <c r="W230" s="19" t="s">
        <v>1685</v>
      </c>
    </row>
    <row r="231" spans="1:23" s="59" customFormat="1" ht="38.25" x14ac:dyDescent="0.25">
      <c r="A231" s="12" t="s">
        <v>2630</v>
      </c>
      <c r="B231" s="12" t="s">
        <v>2622</v>
      </c>
      <c r="C231" s="13" t="s">
        <v>2441</v>
      </c>
      <c r="D231" s="12" t="s">
        <v>1091</v>
      </c>
      <c r="E231" s="14" t="s">
        <v>2442</v>
      </c>
      <c r="F231" s="14" t="s">
        <v>2443</v>
      </c>
      <c r="G231" s="15">
        <v>3</v>
      </c>
      <c r="H231" s="15">
        <v>5</v>
      </c>
      <c r="I231" s="16" t="s">
        <v>1705</v>
      </c>
      <c r="J231" s="17">
        <v>12</v>
      </c>
      <c r="K231" s="17">
        <v>0</v>
      </c>
      <c r="L231" s="57">
        <v>5</v>
      </c>
      <c r="M231" s="53" t="s">
        <v>3421</v>
      </c>
      <c r="N231" s="57">
        <v>12</v>
      </c>
      <c r="O231" s="17" t="s">
        <v>1685</v>
      </c>
      <c r="P231" s="17" t="s">
        <v>1685</v>
      </c>
      <c r="Q231" s="40">
        <v>1886</v>
      </c>
      <c r="R231" s="41">
        <v>21458</v>
      </c>
      <c r="S231" s="58">
        <f t="shared" si="4"/>
        <v>11.377518557794273</v>
      </c>
      <c r="T231" s="12" t="s">
        <v>2629</v>
      </c>
      <c r="U231" s="18" t="s">
        <v>1</v>
      </c>
      <c r="V231" s="18" t="e">
        <f>#REF!*2</f>
        <v>#REF!</v>
      </c>
      <c r="W231" s="19" t="s">
        <v>1685</v>
      </c>
    </row>
    <row r="232" spans="1:23" s="59" customFormat="1" ht="38.25" x14ac:dyDescent="0.25">
      <c r="A232" s="12" t="s">
        <v>2632</v>
      </c>
      <c r="B232" s="12" t="s">
        <v>2622</v>
      </c>
      <c r="C232" s="13" t="s">
        <v>2441</v>
      </c>
      <c r="D232" s="12" t="s">
        <v>1091</v>
      </c>
      <c r="E232" s="14" t="s">
        <v>2442</v>
      </c>
      <c r="F232" s="14" t="s">
        <v>2443</v>
      </c>
      <c r="G232" s="15">
        <v>3</v>
      </c>
      <c r="H232" s="15">
        <v>5</v>
      </c>
      <c r="I232" s="16" t="s">
        <v>1705</v>
      </c>
      <c r="J232" s="17">
        <v>8</v>
      </c>
      <c r="K232" s="17">
        <v>0</v>
      </c>
      <c r="L232" s="57">
        <v>1</v>
      </c>
      <c r="M232" s="53" t="s">
        <v>3421</v>
      </c>
      <c r="N232" s="57">
        <v>12</v>
      </c>
      <c r="O232" s="17" t="s">
        <v>1685</v>
      </c>
      <c r="P232" s="17" t="s">
        <v>1685</v>
      </c>
      <c r="Q232" s="40">
        <v>152</v>
      </c>
      <c r="R232" s="41">
        <v>1374</v>
      </c>
      <c r="S232" s="58">
        <f t="shared" si="4"/>
        <v>9.0394736842105257</v>
      </c>
      <c r="T232" s="12" t="s">
        <v>2631</v>
      </c>
      <c r="U232" s="18" t="s">
        <v>2</v>
      </c>
      <c r="V232" s="18" t="e">
        <f>#REF!*2</f>
        <v>#REF!</v>
      </c>
      <c r="W232" s="19" t="s">
        <v>1685</v>
      </c>
    </row>
    <row r="233" spans="1:23" s="59" customFormat="1" ht="78.75" x14ac:dyDescent="0.25">
      <c r="A233" s="12" t="s">
        <v>2635</v>
      </c>
      <c r="B233" s="12" t="s">
        <v>2634</v>
      </c>
      <c r="C233" s="13" t="s">
        <v>2441</v>
      </c>
      <c r="D233" s="12" t="s">
        <v>1091</v>
      </c>
      <c r="E233" s="14" t="s">
        <v>2550</v>
      </c>
      <c r="F233" s="14" t="s">
        <v>2551</v>
      </c>
      <c r="G233" s="15">
        <v>3</v>
      </c>
      <c r="H233" s="15">
        <v>5</v>
      </c>
      <c r="I233" s="16" t="s">
        <v>1684</v>
      </c>
      <c r="J233" s="17">
        <v>16</v>
      </c>
      <c r="K233" s="17">
        <v>8</v>
      </c>
      <c r="L233" s="57">
        <v>7</v>
      </c>
      <c r="M233" s="53" t="s">
        <v>3419</v>
      </c>
      <c r="N233" s="57">
        <v>12</v>
      </c>
      <c r="O233" s="17" t="s">
        <v>1697</v>
      </c>
      <c r="P233" s="17" t="s">
        <v>1685</v>
      </c>
      <c r="Q233" s="40">
        <v>5450</v>
      </c>
      <c r="R233" s="41">
        <v>57422</v>
      </c>
      <c r="S233" s="58">
        <f t="shared" si="4"/>
        <v>10.536146788990825</v>
      </c>
      <c r="T233" s="12" t="s">
        <v>2633</v>
      </c>
      <c r="U233" s="18" t="s">
        <v>0</v>
      </c>
      <c r="V233" s="18">
        <f>(5840*2)+(2920*3)</f>
        <v>20440</v>
      </c>
      <c r="W233" s="19" t="s">
        <v>1685</v>
      </c>
    </row>
    <row r="234" spans="1:23" s="59" customFormat="1" ht="38.25" x14ac:dyDescent="0.25">
      <c r="A234" s="12" t="s">
        <v>2637</v>
      </c>
      <c r="B234" s="12" t="s">
        <v>2634</v>
      </c>
      <c r="C234" s="13" t="s">
        <v>2441</v>
      </c>
      <c r="D234" s="12" t="s">
        <v>1091</v>
      </c>
      <c r="E234" s="14" t="s">
        <v>2638</v>
      </c>
      <c r="F234" s="14" t="s">
        <v>2639</v>
      </c>
      <c r="G234" s="15">
        <v>3</v>
      </c>
      <c r="H234" s="15">
        <v>5</v>
      </c>
      <c r="I234" s="16" t="s">
        <v>1705</v>
      </c>
      <c r="J234" s="17">
        <v>12</v>
      </c>
      <c r="K234" s="17">
        <v>0</v>
      </c>
      <c r="L234" s="57">
        <v>5</v>
      </c>
      <c r="M234" s="53" t="s">
        <v>3421</v>
      </c>
      <c r="N234" s="57">
        <v>12</v>
      </c>
      <c r="O234" s="17" t="s">
        <v>1685</v>
      </c>
      <c r="P234" s="17" t="s">
        <v>1685</v>
      </c>
      <c r="Q234" s="40">
        <v>1682</v>
      </c>
      <c r="R234" s="41">
        <v>21630</v>
      </c>
      <c r="S234" s="58">
        <f t="shared" si="4"/>
        <v>12.859690844233056</v>
      </c>
      <c r="T234" s="12" t="s">
        <v>2636</v>
      </c>
      <c r="U234" s="18" t="s">
        <v>1</v>
      </c>
      <c r="V234" s="18" t="e">
        <f>#REF!*2</f>
        <v>#REF!</v>
      </c>
      <c r="W234" s="19" t="s">
        <v>1685</v>
      </c>
    </row>
    <row r="235" spans="1:23" s="59" customFormat="1" ht="38.25" x14ac:dyDescent="0.25">
      <c r="A235" s="12" t="s">
        <v>2641</v>
      </c>
      <c r="B235" s="12" t="s">
        <v>2634</v>
      </c>
      <c r="C235" s="13" t="s">
        <v>2441</v>
      </c>
      <c r="D235" s="12" t="s">
        <v>1091</v>
      </c>
      <c r="E235" s="14" t="s">
        <v>2642</v>
      </c>
      <c r="F235" s="14" t="s">
        <v>2643</v>
      </c>
      <c r="G235" s="15">
        <v>3</v>
      </c>
      <c r="H235" s="15">
        <v>5</v>
      </c>
      <c r="I235" s="16" t="s">
        <v>1705</v>
      </c>
      <c r="J235" s="17">
        <v>8</v>
      </c>
      <c r="K235" s="17">
        <v>0</v>
      </c>
      <c r="L235" s="57">
        <v>1</v>
      </c>
      <c r="M235" s="53" t="s">
        <v>3421</v>
      </c>
      <c r="N235" s="57">
        <v>12</v>
      </c>
      <c r="O235" s="17" t="s">
        <v>1685</v>
      </c>
      <c r="P235" s="17" t="s">
        <v>1685</v>
      </c>
      <c r="Q235" s="40">
        <v>243</v>
      </c>
      <c r="R235" s="41">
        <v>2833</v>
      </c>
      <c r="S235" s="58">
        <f t="shared" si="4"/>
        <v>11.65843621399177</v>
      </c>
      <c r="T235" s="12" t="s">
        <v>2640</v>
      </c>
      <c r="U235" s="18" t="s">
        <v>2</v>
      </c>
      <c r="V235" s="18" t="e">
        <f>#REF!*2</f>
        <v>#REF!</v>
      </c>
      <c r="W235" s="19" t="s">
        <v>1685</v>
      </c>
    </row>
    <row r="236" spans="1:23" s="59" customFormat="1" ht="78.75" x14ac:dyDescent="0.25">
      <c r="A236" s="12" t="s">
        <v>2646</v>
      </c>
      <c r="B236" s="12" t="s">
        <v>2645</v>
      </c>
      <c r="C236" s="13" t="s">
        <v>2441</v>
      </c>
      <c r="D236" s="12" t="s">
        <v>1091</v>
      </c>
      <c r="E236" s="14" t="s">
        <v>2647</v>
      </c>
      <c r="F236" s="14" t="s">
        <v>2648</v>
      </c>
      <c r="G236" s="15">
        <v>3</v>
      </c>
      <c r="H236" s="15">
        <v>5</v>
      </c>
      <c r="I236" s="16" t="s">
        <v>1684</v>
      </c>
      <c r="J236" s="17">
        <v>16</v>
      </c>
      <c r="K236" s="17">
        <v>8</v>
      </c>
      <c r="L236" s="57">
        <v>7</v>
      </c>
      <c r="M236" s="53" t="s">
        <v>3419</v>
      </c>
      <c r="N236" s="57">
        <v>12</v>
      </c>
      <c r="O236" s="17" t="s">
        <v>1697</v>
      </c>
      <c r="P236" s="17" t="s">
        <v>1685</v>
      </c>
      <c r="Q236" s="40">
        <v>5253</v>
      </c>
      <c r="R236" s="41">
        <v>57115</v>
      </c>
      <c r="S236" s="58">
        <f t="shared" si="4"/>
        <v>10.872834570721492</v>
      </c>
      <c r="T236" s="12" t="s">
        <v>2644</v>
      </c>
      <c r="U236" s="18" t="s">
        <v>0</v>
      </c>
      <c r="V236" s="18">
        <f>(5840*2)+(2920*3)</f>
        <v>20440</v>
      </c>
      <c r="W236" s="19" t="s">
        <v>1685</v>
      </c>
    </row>
    <row r="237" spans="1:23" s="59" customFormat="1" ht="38.25" x14ac:dyDescent="0.25">
      <c r="A237" s="12" t="s">
        <v>2650</v>
      </c>
      <c r="B237" s="12" t="s">
        <v>2645</v>
      </c>
      <c r="C237" s="13" t="s">
        <v>2441</v>
      </c>
      <c r="D237" s="12" t="s">
        <v>1091</v>
      </c>
      <c r="E237" s="14" t="s">
        <v>2651</v>
      </c>
      <c r="F237" s="14" t="s">
        <v>2648</v>
      </c>
      <c r="G237" s="15">
        <v>3</v>
      </c>
      <c r="H237" s="15">
        <v>5</v>
      </c>
      <c r="I237" s="16" t="s">
        <v>1705</v>
      </c>
      <c r="J237" s="17">
        <v>12</v>
      </c>
      <c r="K237" s="17">
        <v>0</v>
      </c>
      <c r="L237" s="57">
        <v>5</v>
      </c>
      <c r="M237" s="53" t="s">
        <v>3421</v>
      </c>
      <c r="N237" s="57">
        <v>12</v>
      </c>
      <c r="O237" s="17" t="s">
        <v>1685</v>
      </c>
      <c r="P237" s="17" t="s">
        <v>1685</v>
      </c>
      <c r="Q237" s="40">
        <v>3780</v>
      </c>
      <c r="R237" s="41">
        <v>40900</v>
      </c>
      <c r="S237" s="58">
        <f t="shared" si="4"/>
        <v>10.82010582010582</v>
      </c>
      <c r="T237" s="12" t="s">
        <v>2649</v>
      </c>
      <c r="U237" s="18" t="s">
        <v>1</v>
      </c>
      <c r="V237" s="18" t="e">
        <f>#REF!*2</f>
        <v>#REF!</v>
      </c>
      <c r="W237" s="19" t="s">
        <v>1685</v>
      </c>
    </row>
    <row r="238" spans="1:23" s="59" customFormat="1" ht="51" x14ac:dyDescent="0.25">
      <c r="A238" s="12" t="s">
        <v>2653</v>
      </c>
      <c r="B238" s="12" t="s">
        <v>2645</v>
      </c>
      <c r="C238" s="13" t="s">
        <v>2441</v>
      </c>
      <c r="D238" s="12" t="s">
        <v>1091</v>
      </c>
      <c r="E238" s="14" t="s">
        <v>2563</v>
      </c>
      <c r="F238" s="14" t="s">
        <v>2564</v>
      </c>
      <c r="G238" s="15">
        <v>3</v>
      </c>
      <c r="H238" s="15">
        <v>5</v>
      </c>
      <c r="I238" s="16" t="s">
        <v>1705</v>
      </c>
      <c r="J238" s="17">
        <v>8</v>
      </c>
      <c r="K238" s="17">
        <v>0</v>
      </c>
      <c r="L238" s="57">
        <v>7</v>
      </c>
      <c r="M238" s="53" t="s">
        <v>3421</v>
      </c>
      <c r="N238" s="57">
        <v>12</v>
      </c>
      <c r="O238" s="17" t="s">
        <v>1685</v>
      </c>
      <c r="P238" s="17" t="s">
        <v>1685</v>
      </c>
      <c r="Q238" s="40">
        <v>1457</v>
      </c>
      <c r="R238" s="41">
        <v>16839</v>
      </c>
      <c r="S238" s="58">
        <f t="shared" si="4"/>
        <v>11.557309540150996</v>
      </c>
      <c r="T238" s="12" t="s">
        <v>2652</v>
      </c>
      <c r="U238" s="18" t="s">
        <v>2</v>
      </c>
      <c r="V238" s="18" t="e">
        <f>#REF!*2</f>
        <v>#REF!</v>
      </c>
      <c r="W238" s="19" t="s">
        <v>1685</v>
      </c>
    </row>
    <row r="239" spans="1:23" s="59" customFormat="1" ht="78.75" x14ac:dyDescent="0.25">
      <c r="A239" s="12" t="s">
        <v>3379</v>
      </c>
      <c r="B239" s="12" t="s">
        <v>3378</v>
      </c>
      <c r="C239" s="13" t="s">
        <v>2441</v>
      </c>
      <c r="D239" s="12" t="s">
        <v>1091</v>
      </c>
      <c r="E239" s="14" t="s">
        <v>3380</v>
      </c>
      <c r="F239" s="14" t="s">
        <v>3381</v>
      </c>
      <c r="G239" s="15">
        <v>3</v>
      </c>
      <c r="H239" s="15">
        <v>5</v>
      </c>
      <c r="I239" s="16" t="s">
        <v>1684</v>
      </c>
      <c r="J239" s="17">
        <v>16</v>
      </c>
      <c r="K239" s="17">
        <v>8</v>
      </c>
      <c r="L239" s="57">
        <v>7</v>
      </c>
      <c r="M239" s="53" t="s">
        <v>3419</v>
      </c>
      <c r="N239" s="57">
        <v>12</v>
      </c>
      <c r="O239" s="17" t="s">
        <v>1697</v>
      </c>
      <c r="P239" s="17" t="s">
        <v>1685</v>
      </c>
      <c r="Q239" s="40">
        <v>5376</v>
      </c>
      <c r="R239" s="41">
        <v>59510</v>
      </c>
      <c r="S239" s="58">
        <f t="shared" si="4"/>
        <v>11.069568452380953</v>
      </c>
      <c r="T239" s="12" t="s">
        <v>3314</v>
      </c>
      <c r="U239" s="18" t="s">
        <v>0</v>
      </c>
      <c r="V239" s="18">
        <f>(5840*2)+(2920*3)</f>
        <v>20440</v>
      </c>
      <c r="W239" s="19" t="s">
        <v>1685</v>
      </c>
    </row>
    <row r="240" spans="1:23" s="59" customFormat="1" ht="38.25" x14ac:dyDescent="0.25">
      <c r="A240" s="12" t="s">
        <v>3382</v>
      </c>
      <c r="B240" s="12" t="s">
        <v>3378</v>
      </c>
      <c r="C240" s="13" t="s">
        <v>2441</v>
      </c>
      <c r="D240" s="12" t="s">
        <v>1091</v>
      </c>
      <c r="E240" s="14" t="s">
        <v>3383</v>
      </c>
      <c r="F240" s="14" t="s">
        <v>3384</v>
      </c>
      <c r="G240" s="15">
        <v>3</v>
      </c>
      <c r="H240" s="15">
        <v>5</v>
      </c>
      <c r="I240" s="16" t="s">
        <v>1705</v>
      </c>
      <c r="J240" s="17">
        <v>8</v>
      </c>
      <c r="K240" s="17">
        <v>0</v>
      </c>
      <c r="L240" s="57">
        <v>6</v>
      </c>
      <c r="M240" s="53" t="s">
        <v>3421</v>
      </c>
      <c r="N240" s="57">
        <v>11</v>
      </c>
      <c r="O240" s="17" t="s">
        <v>1685</v>
      </c>
      <c r="P240" s="17" t="s">
        <v>1685</v>
      </c>
      <c r="Q240" s="40">
        <v>1213</v>
      </c>
      <c r="R240" s="41">
        <v>21591</v>
      </c>
      <c r="S240" s="58">
        <f t="shared" si="4"/>
        <v>17.799670239076669</v>
      </c>
      <c r="T240" s="12" t="s">
        <v>3315</v>
      </c>
      <c r="U240" s="18" t="s">
        <v>2</v>
      </c>
      <c r="V240" s="18" t="e">
        <f>#REF!*2</f>
        <v>#REF!</v>
      </c>
      <c r="W240" s="19" t="s">
        <v>1685</v>
      </c>
    </row>
    <row r="241" spans="1:23" s="59" customFormat="1" ht="51" x14ac:dyDescent="0.25">
      <c r="A241" s="12" t="s">
        <v>2656</v>
      </c>
      <c r="B241" s="12" t="s">
        <v>2655</v>
      </c>
      <c r="C241" s="13" t="s">
        <v>2441</v>
      </c>
      <c r="D241" s="12" t="s">
        <v>972</v>
      </c>
      <c r="E241" s="14" t="s">
        <v>2657</v>
      </c>
      <c r="F241" s="14" t="s">
        <v>2658</v>
      </c>
      <c r="G241" s="15">
        <v>4</v>
      </c>
      <c r="H241" s="15">
        <v>8</v>
      </c>
      <c r="I241" s="16" t="s">
        <v>1696</v>
      </c>
      <c r="J241" s="17">
        <v>16</v>
      </c>
      <c r="K241" s="17">
        <v>8</v>
      </c>
      <c r="L241" s="57">
        <v>7</v>
      </c>
      <c r="M241" s="53" t="s">
        <v>3420</v>
      </c>
      <c r="N241" s="57">
        <v>12</v>
      </c>
      <c r="O241" s="17" t="s">
        <v>1697</v>
      </c>
      <c r="P241" s="17" t="s">
        <v>1685</v>
      </c>
      <c r="Q241" s="40">
        <v>3068</v>
      </c>
      <c r="R241" s="41">
        <v>88769</v>
      </c>
      <c r="S241" s="58">
        <f t="shared" si="4"/>
        <v>28.933833116036507</v>
      </c>
      <c r="T241" s="12" t="s">
        <v>2654</v>
      </c>
      <c r="U241" s="18" t="s">
        <v>0</v>
      </c>
      <c r="V241" s="18" t="e">
        <f>#REF!*3</f>
        <v>#REF!</v>
      </c>
      <c r="W241" s="19" t="s">
        <v>1685</v>
      </c>
    </row>
    <row r="242" spans="1:23" s="59" customFormat="1" ht="51" x14ac:dyDescent="0.25">
      <c r="A242" s="12" t="s">
        <v>2660</v>
      </c>
      <c r="B242" s="12" t="s">
        <v>2655</v>
      </c>
      <c r="C242" s="13" t="s">
        <v>2441</v>
      </c>
      <c r="D242" s="12" t="s">
        <v>972</v>
      </c>
      <c r="E242" s="14" t="s">
        <v>2657</v>
      </c>
      <c r="F242" s="14" t="s">
        <v>2658</v>
      </c>
      <c r="G242" s="15">
        <v>4</v>
      </c>
      <c r="H242" s="15">
        <v>8</v>
      </c>
      <c r="I242" s="16" t="s">
        <v>1705</v>
      </c>
      <c r="J242" s="17">
        <v>12</v>
      </c>
      <c r="K242" s="17">
        <v>0</v>
      </c>
      <c r="L242" s="57">
        <v>7</v>
      </c>
      <c r="M242" s="53" t="s">
        <v>3421</v>
      </c>
      <c r="N242" s="57">
        <v>12</v>
      </c>
      <c r="O242" s="17" t="s">
        <v>1685</v>
      </c>
      <c r="P242" s="17" t="s">
        <v>1685</v>
      </c>
      <c r="Q242" s="40">
        <v>1894</v>
      </c>
      <c r="R242" s="41">
        <v>54795</v>
      </c>
      <c r="S242" s="58">
        <f t="shared" si="4"/>
        <v>28.930834213305175</v>
      </c>
      <c r="T242" s="12" t="s">
        <v>2659</v>
      </c>
      <c r="U242" s="18" t="s">
        <v>1</v>
      </c>
      <c r="V242" s="18" t="e">
        <f>#REF!*2</f>
        <v>#REF!</v>
      </c>
      <c r="W242" s="19" t="s">
        <v>1685</v>
      </c>
    </row>
    <row r="243" spans="1:23" s="59" customFormat="1" ht="51" x14ac:dyDescent="0.25">
      <c r="A243" s="12" t="s">
        <v>2662</v>
      </c>
      <c r="B243" s="12" t="s">
        <v>2655</v>
      </c>
      <c r="C243" s="13" t="s">
        <v>2441</v>
      </c>
      <c r="D243" s="12" t="s">
        <v>972</v>
      </c>
      <c r="E243" s="14" t="s">
        <v>2657</v>
      </c>
      <c r="F243" s="14" t="s">
        <v>2663</v>
      </c>
      <c r="G243" s="15">
        <v>4</v>
      </c>
      <c r="H243" s="15">
        <v>8</v>
      </c>
      <c r="I243" s="16" t="s">
        <v>1705</v>
      </c>
      <c r="J243" s="17">
        <v>12</v>
      </c>
      <c r="K243" s="17">
        <v>0</v>
      </c>
      <c r="L243" s="57">
        <v>7</v>
      </c>
      <c r="M243" s="53" t="s">
        <v>3421</v>
      </c>
      <c r="N243" s="57">
        <v>12</v>
      </c>
      <c r="O243" s="17" t="s">
        <v>1685</v>
      </c>
      <c r="P243" s="17" t="s">
        <v>1685</v>
      </c>
      <c r="Q243" s="40">
        <v>1894</v>
      </c>
      <c r="R243" s="41">
        <v>54795</v>
      </c>
      <c r="S243" s="58">
        <f t="shared" si="4"/>
        <v>28.930834213305175</v>
      </c>
      <c r="T243" s="12" t="s">
        <v>2661</v>
      </c>
      <c r="U243" s="18" t="s">
        <v>1</v>
      </c>
      <c r="V243" s="18" t="e">
        <f>#REF!*2</f>
        <v>#REF!</v>
      </c>
      <c r="W243" s="19" t="s">
        <v>1685</v>
      </c>
    </row>
    <row r="244" spans="1:23" s="59" customFormat="1" ht="38.25" x14ac:dyDescent="0.25">
      <c r="A244" s="12" t="s">
        <v>2666</v>
      </c>
      <c r="B244" s="12" t="s">
        <v>2665</v>
      </c>
      <c r="C244" s="13" t="s">
        <v>2441</v>
      </c>
      <c r="D244" s="12" t="s">
        <v>1052</v>
      </c>
      <c r="E244" s="14" t="s">
        <v>2667</v>
      </c>
      <c r="F244" s="14" t="s">
        <v>2668</v>
      </c>
      <c r="G244" s="15">
        <v>4</v>
      </c>
      <c r="H244" s="15">
        <v>8</v>
      </c>
      <c r="I244" s="16" t="s">
        <v>1696</v>
      </c>
      <c r="J244" s="17">
        <v>16</v>
      </c>
      <c r="K244" s="17">
        <v>8</v>
      </c>
      <c r="L244" s="57">
        <v>7</v>
      </c>
      <c r="M244" s="53" t="s">
        <v>3420</v>
      </c>
      <c r="N244" s="57">
        <v>12</v>
      </c>
      <c r="O244" s="17" t="s">
        <v>1697</v>
      </c>
      <c r="P244" s="17" t="s">
        <v>1685</v>
      </c>
      <c r="Q244" s="40">
        <v>3941</v>
      </c>
      <c r="R244" s="41">
        <v>60926</v>
      </c>
      <c r="S244" s="58">
        <f t="shared" si="4"/>
        <v>15.459528038568891</v>
      </c>
      <c r="T244" s="12" t="s">
        <v>2664</v>
      </c>
      <c r="U244" s="18" t="s">
        <v>0</v>
      </c>
      <c r="V244" s="18" t="e">
        <f>#REF!*3</f>
        <v>#REF!</v>
      </c>
      <c r="W244" s="19" t="s">
        <v>1685</v>
      </c>
    </row>
    <row r="245" spans="1:23" s="59" customFormat="1" ht="38.25" x14ac:dyDescent="0.25">
      <c r="A245" s="12" t="s">
        <v>2670</v>
      </c>
      <c r="B245" s="12" t="s">
        <v>2665</v>
      </c>
      <c r="C245" s="13" t="s">
        <v>2441</v>
      </c>
      <c r="D245" s="12" t="s">
        <v>1052</v>
      </c>
      <c r="E245" s="14" t="s">
        <v>2671</v>
      </c>
      <c r="F245" s="14" t="s">
        <v>2672</v>
      </c>
      <c r="G245" s="15">
        <v>4</v>
      </c>
      <c r="H245" s="15">
        <v>8</v>
      </c>
      <c r="I245" s="16" t="s">
        <v>1705</v>
      </c>
      <c r="J245" s="17">
        <v>12</v>
      </c>
      <c r="K245" s="17">
        <v>0</v>
      </c>
      <c r="L245" s="57">
        <v>5</v>
      </c>
      <c r="M245" s="53" t="s">
        <v>3421</v>
      </c>
      <c r="N245" s="57">
        <v>12</v>
      </c>
      <c r="O245" s="17" t="s">
        <v>1685</v>
      </c>
      <c r="P245" s="17" t="s">
        <v>1685</v>
      </c>
      <c r="Q245" s="40">
        <v>1689</v>
      </c>
      <c r="R245" s="41">
        <v>36714</v>
      </c>
      <c r="S245" s="58">
        <f t="shared" si="4"/>
        <v>21.737122557726465</v>
      </c>
      <c r="T245" s="12" t="s">
        <v>2669</v>
      </c>
      <c r="U245" s="18" t="s">
        <v>1</v>
      </c>
      <c r="V245" s="18" t="e">
        <f>#REF!*2</f>
        <v>#REF!</v>
      </c>
      <c r="W245" s="19" t="s">
        <v>1685</v>
      </c>
    </row>
    <row r="246" spans="1:23" s="59" customFormat="1" ht="51" x14ac:dyDescent="0.25">
      <c r="A246" s="12" t="s">
        <v>2675</v>
      </c>
      <c r="B246" s="12" t="s">
        <v>2674</v>
      </c>
      <c r="C246" s="13" t="s">
        <v>2441</v>
      </c>
      <c r="D246" s="12" t="s">
        <v>967</v>
      </c>
      <c r="E246" s="14" t="s">
        <v>2676</v>
      </c>
      <c r="F246" s="14" t="s">
        <v>2677</v>
      </c>
      <c r="G246" s="15">
        <v>4</v>
      </c>
      <c r="H246" s="15">
        <v>8</v>
      </c>
      <c r="I246" s="16" t="s">
        <v>1696</v>
      </c>
      <c r="J246" s="17">
        <v>16</v>
      </c>
      <c r="K246" s="17">
        <v>8</v>
      </c>
      <c r="L246" s="57">
        <v>7</v>
      </c>
      <c r="M246" s="53" t="s">
        <v>3420</v>
      </c>
      <c r="N246" s="57">
        <v>12</v>
      </c>
      <c r="O246" s="17" t="s">
        <v>1697</v>
      </c>
      <c r="P246" s="17" t="s">
        <v>1685</v>
      </c>
      <c r="Q246" s="40">
        <v>3932</v>
      </c>
      <c r="R246" s="41">
        <v>87842</v>
      </c>
      <c r="S246" s="58">
        <f t="shared" si="4"/>
        <v>22.340284842319431</v>
      </c>
      <c r="T246" s="12" t="s">
        <v>2673</v>
      </c>
      <c r="U246" s="18" t="s">
        <v>0</v>
      </c>
      <c r="V246" s="18" t="e">
        <f>#REF!*3</f>
        <v>#REF!</v>
      </c>
      <c r="W246" s="19" t="s">
        <v>1685</v>
      </c>
    </row>
    <row r="247" spans="1:23" s="59" customFormat="1" ht="51" x14ac:dyDescent="0.25">
      <c r="A247" s="12" t="s">
        <v>2679</v>
      </c>
      <c r="B247" s="12" t="s">
        <v>2674</v>
      </c>
      <c r="C247" s="13" t="s">
        <v>2441</v>
      </c>
      <c r="D247" s="12" t="s">
        <v>967</v>
      </c>
      <c r="E247" s="14" t="s">
        <v>2680</v>
      </c>
      <c r="F247" s="14" t="s">
        <v>2681</v>
      </c>
      <c r="G247" s="15">
        <v>4</v>
      </c>
      <c r="H247" s="15">
        <v>8</v>
      </c>
      <c r="I247" s="16" t="s">
        <v>1705</v>
      </c>
      <c r="J247" s="17">
        <v>12</v>
      </c>
      <c r="K247" s="17">
        <v>0</v>
      </c>
      <c r="L247" s="57">
        <v>7</v>
      </c>
      <c r="M247" s="53" t="s">
        <v>3421</v>
      </c>
      <c r="N247" s="57">
        <v>12</v>
      </c>
      <c r="O247" s="17" t="s">
        <v>1685</v>
      </c>
      <c r="P247" s="17" t="s">
        <v>1685</v>
      </c>
      <c r="Q247" s="40">
        <v>1966</v>
      </c>
      <c r="R247" s="41">
        <v>43921</v>
      </c>
      <c r="S247" s="58">
        <f t="shared" si="4"/>
        <v>22.340284842319431</v>
      </c>
      <c r="T247" s="12" t="s">
        <v>2678</v>
      </c>
      <c r="U247" s="18" t="s">
        <v>1</v>
      </c>
      <c r="V247" s="18" t="e">
        <f>#REF!*2</f>
        <v>#REF!</v>
      </c>
      <c r="W247" s="19" t="s">
        <v>1685</v>
      </c>
    </row>
    <row r="248" spans="1:23" s="59" customFormat="1" ht="78.75" x14ac:dyDescent="0.25">
      <c r="A248" s="12" t="s">
        <v>2684</v>
      </c>
      <c r="B248" s="12" t="s">
        <v>2683</v>
      </c>
      <c r="C248" s="13" t="s">
        <v>2441</v>
      </c>
      <c r="D248" s="12" t="s">
        <v>967</v>
      </c>
      <c r="E248" s="14" t="s">
        <v>2685</v>
      </c>
      <c r="F248" s="14" t="s">
        <v>2686</v>
      </c>
      <c r="G248" s="15">
        <v>4</v>
      </c>
      <c r="H248" s="15">
        <v>8</v>
      </c>
      <c r="I248" s="16" t="s">
        <v>1684</v>
      </c>
      <c r="J248" s="17">
        <v>16</v>
      </c>
      <c r="K248" s="17">
        <v>8</v>
      </c>
      <c r="L248" s="57">
        <v>7</v>
      </c>
      <c r="M248" s="53" t="s">
        <v>3419</v>
      </c>
      <c r="N248" s="57">
        <v>12</v>
      </c>
      <c r="O248" s="17" t="s">
        <v>1697</v>
      </c>
      <c r="P248" s="17" t="s">
        <v>1685</v>
      </c>
      <c r="Q248" s="40">
        <v>3597</v>
      </c>
      <c r="R248" s="41">
        <v>74484</v>
      </c>
      <c r="S248" s="58">
        <f t="shared" si="4"/>
        <v>20.707256046705588</v>
      </c>
      <c r="T248" s="12" t="s">
        <v>2682</v>
      </c>
      <c r="U248" s="18" t="s">
        <v>0</v>
      </c>
      <c r="V248" s="18">
        <f>(5840*2)+(2920*3)</f>
        <v>20440</v>
      </c>
      <c r="W248" s="19" t="s">
        <v>1685</v>
      </c>
    </row>
    <row r="249" spans="1:23" s="59" customFormat="1" ht="38.25" x14ac:dyDescent="0.25">
      <c r="A249" s="12" t="s">
        <v>2689</v>
      </c>
      <c r="B249" s="12" t="s">
        <v>2688</v>
      </c>
      <c r="C249" s="13" t="s">
        <v>2441</v>
      </c>
      <c r="D249" s="12" t="s">
        <v>1125</v>
      </c>
      <c r="E249" s="14" t="s">
        <v>2690</v>
      </c>
      <c r="F249" s="14" t="s">
        <v>2691</v>
      </c>
      <c r="G249" s="15">
        <v>4</v>
      </c>
      <c r="H249" s="15">
        <v>8</v>
      </c>
      <c r="I249" s="16" t="s">
        <v>1696</v>
      </c>
      <c r="J249" s="17">
        <v>16</v>
      </c>
      <c r="K249" s="17">
        <v>8</v>
      </c>
      <c r="L249" s="57">
        <v>7</v>
      </c>
      <c r="M249" s="53" t="s">
        <v>3420</v>
      </c>
      <c r="N249" s="57">
        <v>12</v>
      </c>
      <c r="O249" s="17" t="s">
        <v>1697</v>
      </c>
      <c r="P249" s="17" t="s">
        <v>1685</v>
      </c>
      <c r="Q249" s="40">
        <v>4186</v>
      </c>
      <c r="R249" s="41">
        <v>53917</v>
      </c>
      <c r="S249" s="58">
        <f t="shared" si="4"/>
        <v>12.880315336837075</v>
      </c>
      <c r="T249" s="12" t="s">
        <v>2687</v>
      </c>
      <c r="U249" s="18" t="s">
        <v>0</v>
      </c>
      <c r="V249" s="18" t="e">
        <f>#REF!*3</f>
        <v>#REF!</v>
      </c>
      <c r="W249" s="19" t="s">
        <v>1685</v>
      </c>
    </row>
    <row r="250" spans="1:23" s="59" customFormat="1" ht="51" x14ac:dyDescent="0.25">
      <c r="A250" s="12" t="s">
        <v>2693</v>
      </c>
      <c r="B250" s="12" t="s">
        <v>2688</v>
      </c>
      <c r="C250" s="13" t="s">
        <v>2441</v>
      </c>
      <c r="D250" s="12" t="s">
        <v>1125</v>
      </c>
      <c r="E250" s="14" t="s">
        <v>2694</v>
      </c>
      <c r="F250" s="14" t="s">
        <v>2695</v>
      </c>
      <c r="G250" s="15">
        <v>4</v>
      </c>
      <c r="H250" s="15">
        <v>8</v>
      </c>
      <c r="I250" s="16" t="s">
        <v>1705</v>
      </c>
      <c r="J250" s="17">
        <v>12</v>
      </c>
      <c r="K250" s="17">
        <v>0</v>
      </c>
      <c r="L250" s="57">
        <v>7</v>
      </c>
      <c r="M250" s="53" t="s">
        <v>3421</v>
      </c>
      <c r="N250" s="57">
        <v>12</v>
      </c>
      <c r="O250" s="17" t="s">
        <v>1685</v>
      </c>
      <c r="P250" s="17" t="s">
        <v>1685</v>
      </c>
      <c r="Q250" s="40">
        <v>2093</v>
      </c>
      <c r="R250" s="41">
        <v>26959</v>
      </c>
      <c r="S250" s="58">
        <f t="shared" si="4"/>
        <v>12.880554228380316</v>
      </c>
      <c r="T250" s="12" t="s">
        <v>2692</v>
      </c>
      <c r="U250" s="18" t="s">
        <v>1</v>
      </c>
      <c r="V250" s="18" t="e">
        <f>#REF!*2</f>
        <v>#REF!</v>
      </c>
      <c r="W250" s="19" t="s">
        <v>1685</v>
      </c>
    </row>
    <row r="251" spans="1:23" s="59" customFormat="1" ht="51" x14ac:dyDescent="0.25">
      <c r="A251" s="12" t="s">
        <v>2697</v>
      </c>
      <c r="B251" s="12" t="s">
        <v>2688</v>
      </c>
      <c r="C251" s="13" t="s">
        <v>2441</v>
      </c>
      <c r="D251" s="12" t="s">
        <v>1125</v>
      </c>
      <c r="E251" s="14" t="s">
        <v>2698</v>
      </c>
      <c r="F251" s="14" t="s">
        <v>2699</v>
      </c>
      <c r="G251" s="15">
        <v>4</v>
      </c>
      <c r="H251" s="15">
        <v>8</v>
      </c>
      <c r="I251" s="16" t="s">
        <v>1705</v>
      </c>
      <c r="J251" s="17">
        <v>8</v>
      </c>
      <c r="K251" s="17">
        <v>0</v>
      </c>
      <c r="L251" s="57">
        <v>5</v>
      </c>
      <c r="M251" s="53" t="s">
        <v>3421</v>
      </c>
      <c r="N251" s="57">
        <v>12</v>
      </c>
      <c r="O251" s="17" t="s">
        <v>1685</v>
      </c>
      <c r="P251" s="17" t="s">
        <v>1685</v>
      </c>
      <c r="Q251" s="40">
        <v>1238</v>
      </c>
      <c r="R251" s="41">
        <v>24981</v>
      </c>
      <c r="S251" s="58">
        <f t="shared" si="4"/>
        <v>20.178513731825525</v>
      </c>
      <c r="T251" s="12" t="s">
        <v>2696</v>
      </c>
      <c r="U251" s="18" t="s">
        <v>2</v>
      </c>
      <c r="V251" s="18" t="e">
        <f>#REF!*2</f>
        <v>#REF!</v>
      </c>
      <c r="W251" s="19" t="s">
        <v>1685</v>
      </c>
    </row>
    <row r="252" spans="1:23" s="59" customFormat="1" ht="78.75" x14ac:dyDescent="0.25">
      <c r="A252" s="12" t="s">
        <v>2702</v>
      </c>
      <c r="B252" s="12" t="s">
        <v>2701</v>
      </c>
      <c r="C252" s="13" t="s">
        <v>2441</v>
      </c>
      <c r="D252" s="12" t="s">
        <v>1055</v>
      </c>
      <c r="E252" s="14" t="s">
        <v>2703</v>
      </c>
      <c r="F252" s="14" t="s">
        <v>2704</v>
      </c>
      <c r="G252" s="15">
        <v>4</v>
      </c>
      <c r="H252" s="15">
        <v>8</v>
      </c>
      <c r="I252" s="16" t="s">
        <v>1684</v>
      </c>
      <c r="J252" s="17">
        <v>16</v>
      </c>
      <c r="K252" s="17">
        <v>8</v>
      </c>
      <c r="L252" s="57">
        <v>7</v>
      </c>
      <c r="M252" s="53" t="s">
        <v>3419</v>
      </c>
      <c r="N252" s="57">
        <v>12</v>
      </c>
      <c r="O252" s="17" t="s">
        <v>1697</v>
      </c>
      <c r="P252" s="17" t="s">
        <v>1685</v>
      </c>
      <c r="Q252" s="40">
        <v>4122</v>
      </c>
      <c r="R252" s="41">
        <v>70484</v>
      </c>
      <c r="S252" s="58">
        <f t="shared" si="4"/>
        <v>17.099466278505581</v>
      </c>
      <c r="T252" s="12" t="s">
        <v>2700</v>
      </c>
      <c r="U252" s="18" t="s">
        <v>0</v>
      </c>
      <c r="V252" s="18">
        <f>(5840*2)+(2920*3)</f>
        <v>20440</v>
      </c>
      <c r="W252" s="19" t="s">
        <v>1685</v>
      </c>
    </row>
    <row r="253" spans="1:23" s="59" customFormat="1" ht="38.25" x14ac:dyDescent="0.25">
      <c r="A253" s="12" t="s">
        <v>2706</v>
      </c>
      <c r="B253" s="12" t="s">
        <v>2701</v>
      </c>
      <c r="C253" s="13" t="s">
        <v>2441</v>
      </c>
      <c r="D253" s="12" t="s">
        <v>1055</v>
      </c>
      <c r="E253" s="14" t="s">
        <v>2703</v>
      </c>
      <c r="F253" s="14" t="s">
        <v>2704</v>
      </c>
      <c r="G253" s="15">
        <v>4</v>
      </c>
      <c r="H253" s="15">
        <v>8</v>
      </c>
      <c r="I253" s="16" t="s">
        <v>1705</v>
      </c>
      <c r="J253" s="17">
        <v>12</v>
      </c>
      <c r="K253" s="17">
        <v>0</v>
      </c>
      <c r="L253" s="57">
        <v>7</v>
      </c>
      <c r="M253" s="53" t="s">
        <v>3421</v>
      </c>
      <c r="N253" s="57">
        <v>12</v>
      </c>
      <c r="O253" s="17" t="s">
        <v>1685</v>
      </c>
      <c r="P253" s="17" t="s">
        <v>1685</v>
      </c>
      <c r="Q253" s="40">
        <v>2061</v>
      </c>
      <c r="R253" s="41">
        <v>35242</v>
      </c>
      <c r="S253" s="58">
        <f t="shared" si="4"/>
        <v>17.099466278505581</v>
      </c>
      <c r="T253" s="12" t="s">
        <v>2705</v>
      </c>
      <c r="U253" s="18" t="s">
        <v>1</v>
      </c>
      <c r="V253" s="18" t="e">
        <f>#REF!*2</f>
        <v>#REF!</v>
      </c>
      <c r="W253" s="19" t="s">
        <v>1685</v>
      </c>
    </row>
    <row r="254" spans="1:23" s="59" customFormat="1" ht="51" x14ac:dyDescent="0.25">
      <c r="A254" s="12" t="s">
        <v>2709</v>
      </c>
      <c r="B254" s="12" t="s">
        <v>2708</v>
      </c>
      <c r="C254" s="13" t="s">
        <v>2441</v>
      </c>
      <c r="D254" s="12" t="s">
        <v>1101</v>
      </c>
      <c r="E254" s="14" t="s">
        <v>2710</v>
      </c>
      <c r="F254" s="14" t="s">
        <v>2711</v>
      </c>
      <c r="G254" s="15">
        <v>4</v>
      </c>
      <c r="H254" s="15">
        <v>8</v>
      </c>
      <c r="I254" s="16" t="s">
        <v>1696</v>
      </c>
      <c r="J254" s="17">
        <v>16</v>
      </c>
      <c r="K254" s="17">
        <v>8</v>
      </c>
      <c r="L254" s="57">
        <v>7</v>
      </c>
      <c r="M254" s="53" t="s">
        <v>3420</v>
      </c>
      <c r="N254" s="57">
        <v>12</v>
      </c>
      <c r="O254" s="17" t="s">
        <v>1697</v>
      </c>
      <c r="P254" s="17" t="s">
        <v>1697</v>
      </c>
      <c r="Q254" s="40">
        <v>4304</v>
      </c>
      <c r="R254" s="41">
        <v>66061</v>
      </c>
      <c r="S254" s="58">
        <f t="shared" si="4"/>
        <v>15.348745353159851</v>
      </c>
      <c r="T254" s="12" t="s">
        <v>2707</v>
      </c>
      <c r="U254" s="18" t="s">
        <v>0</v>
      </c>
      <c r="V254" s="18" t="e">
        <f>#REF!*3</f>
        <v>#REF!</v>
      </c>
      <c r="W254" s="19" t="s">
        <v>1685</v>
      </c>
    </row>
    <row r="255" spans="1:23" s="59" customFormat="1" ht="51" x14ac:dyDescent="0.25">
      <c r="A255" s="12" t="s">
        <v>2713</v>
      </c>
      <c r="B255" s="12" t="s">
        <v>2708</v>
      </c>
      <c r="C255" s="13" t="s">
        <v>2441</v>
      </c>
      <c r="D255" s="12" t="s">
        <v>1101</v>
      </c>
      <c r="E255" s="14" t="s">
        <v>2714</v>
      </c>
      <c r="F255" s="14" t="s">
        <v>2715</v>
      </c>
      <c r="G255" s="15">
        <v>4</v>
      </c>
      <c r="H255" s="15">
        <v>8</v>
      </c>
      <c r="I255" s="16" t="s">
        <v>1705</v>
      </c>
      <c r="J255" s="17">
        <v>8</v>
      </c>
      <c r="K255" s="17">
        <v>0</v>
      </c>
      <c r="L255" s="57">
        <v>7</v>
      </c>
      <c r="M255" s="53" t="s">
        <v>3421</v>
      </c>
      <c r="N255" s="57">
        <v>12</v>
      </c>
      <c r="O255" s="17" t="s">
        <v>1685</v>
      </c>
      <c r="P255" s="17" t="s">
        <v>1685</v>
      </c>
      <c r="Q255" s="40">
        <v>1298</v>
      </c>
      <c r="R255" s="41">
        <v>20682</v>
      </c>
      <c r="S255" s="58">
        <f t="shared" si="4"/>
        <v>15.933744221879815</v>
      </c>
      <c r="T255" s="12" t="s">
        <v>2712</v>
      </c>
      <c r="U255" s="18" t="s">
        <v>2</v>
      </c>
      <c r="V255" s="18" t="e">
        <f>#REF!*2</f>
        <v>#REF!</v>
      </c>
      <c r="W255" s="19" t="s">
        <v>1685</v>
      </c>
    </row>
    <row r="256" spans="1:23" s="59" customFormat="1" ht="78.75" x14ac:dyDescent="0.25">
      <c r="A256" s="12" t="s">
        <v>2718</v>
      </c>
      <c r="B256" s="12" t="s">
        <v>2717</v>
      </c>
      <c r="C256" s="13" t="s">
        <v>2441</v>
      </c>
      <c r="D256" s="12" t="s">
        <v>1101</v>
      </c>
      <c r="E256" s="14" t="s">
        <v>2719</v>
      </c>
      <c r="F256" s="14" t="s">
        <v>2720</v>
      </c>
      <c r="G256" s="15">
        <v>4</v>
      </c>
      <c r="H256" s="15">
        <v>8</v>
      </c>
      <c r="I256" s="16" t="s">
        <v>1684</v>
      </c>
      <c r="J256" s="17">
        <v>16</v>
      </c>
      <c r="K256" s="17">
        <v>8</v>
      </c>
      <c r="L256" s="57">
        <v>7</v>
      </c>
      <c r="M256" s="53" t="s">
        <v>3419</v>
      </c>
      <c r="N256" s="57">
        <v>12</v>
      </c>
      <c r="O256" s="17" t="s">
        <v>1697</v>
      </c>
      <c r="P256" s="17" t="s">
        <v>1685</v>
      </c>
      <c r="Q256" s="40">
        <v>4280</v>
      </c>
      <c r="R256" s="41">
        <v>59570</v>
      </c>
      <c r="S256" s="58">
        <f t="shared" si="4"/>
        <v>13.91822429906542</v>
      </c>
      <c r="T256" s="12" t="s">
        <v>2716</v>
      </c>
      <c r="U256" s="18" t="s">
        <v>0</v>
      </c>
      <c r="V256" s="18">
        <f>(5840*2)+(2920*3)</f>
        <v>20440</v>
      </c>
      <c r="W256" s="19" t="s">
        <v>1685</v>
      </c>
    </row>
    <row r="257" spans="1:23" s="59" customFormat="1" ht="38.25" x14ac:dyDescent="0.25">
      <c r="A257" s="12" t="s">
        <v>2723</v>
      </c>
      <c r="B257" s="12" t="s">
        <v>2722</v>
      </c>
      <c r="C257" s="13" t="s">
        <v>2441</v>
      </c>
      <c r="D257" s="12" t="s">
        <v>184</v>
      </c>
      <c r="E257" s="14" t="s">
        <v>2724</v>
      </c>
      <c r="F257" s="14" t="s">
        <v>2725</v>
      </c>
      <c r="G257" s="15">
        <v>4</v>
      </c>
      <c r="H257" s="15">
        <v>8</v>
      </c>
      <c r="I257" s="16" t="s">
        <v>1696</v>
      </c>
      <c r="J257" s="17">
        <v>16</v>
      </c>
      <c r="K257" s="17">
        <v>8</v>
      </c>
      <c r="L257" s="57">
        <v>7</v>
      </c>
      <c r="M257" s="53" t="s">
        <v>3420</v>
      </c>
      <c r="N257" s="57">
        <v>12</v>
      </c>
      <c r="O257" s="17" t="s">
        <v>1697</v>
      </c>
      <c r="P257" s="17" t="s">
        <v>1685</v>
      </c>
      <c r="Q257" s="40">
        <v>3555</v>
      </c>
      <c r="R257" s="41">
        <v>54232</v>
      </c>
      <c r="S257" s="58">
        <f t="shared" si="4"/>
        <v>15.255133614627285</v>
      </c>
      <c r="T257" s="12" t="s">
        <v>2721</v>
      </c>
      <c r="U257" s="18" t="s">
        <v>0</v>
      </c>
      <c r="V257" s="18" t="e">
        <f>#REF!*3</f>
        <v>#REF!</v>
      </c>
      <c r="W257" s="19" t="s">
        <v>1685</v>
      </c>
    </row>
    <row r="258" spans="1:23" s="59" customFormat="1" ht="51" x14ac:dyDescent="0.25">
      <c r="A258" s="12" t="s">
        <v>2727</v>
      </c>
      <c r="B258" s="12" t="s">
        <v>2722</v>
      </c>
      <c r="C258" s="13" t="s">
        <v>2441</v>
      </c>
      <c r="D258" s="12" t="s">
        <v>184</v>
      </c>
      <c r="E258" s="14" t="s">
        <v>2728</v>
      </c>
      <c r="F258" s="14" t="s">
        <v>2729</v>
      </c>
      <c r="G258" s="15">
        <v>4</v>
      </c>
      <c r="H258" s="15">
        <v>8</v>
      </c>
      <c r="I258" s="16" t="s">
        <v>1705</v>
      </c>
      <c r="J258" s="17">
        <v>12</v>
      </c>
      <c r="K258" s="17">
        <v>0</v>
      </c>
      <c r="L258" s="57">
        <v>7</v>
      </c>
      <c r="M258" s="53" t="s">
        <v>3421</v>
      </c>
      <c r="N258" s="57">
        <v>12</v>
      </c>
      <c r="O258" s="17" t="s">
        <v>1685</v>
      </c>
      <c r="P258" s="17" t="s">
        <v>1685</v>
      </c>
      <c r="Q258" s="40">
        <v>2044</v>
      </c>
      <c r="R258" s="41">
        <v>49072</v>
      </c>
      <c r="S258" s="58">
        <f t="shared" ref="S258:S321" si="5">R258/Q258</f>
        <v>24.007827788649706</v>
      </c>
      <c r="T258" s="12" t="s">
        <v>2726</v>
      </c>
      <c r="U258" s="18" t="s">
        <v>1</v>
      </c>
      <c r="V258" s="18" t="e">
        <f>#REF!*2</f>
        <v>#REF!</v>
      </c>
      <c r="W258" s="19" t="s">
        <v>1685</v>
      </c>
    </row>
    <row r="259" spans="1:23" s="59" customFormat="1" ht="63.75" x14ac:dyDescent="0.25">
      <c r="A259" s="12" t="s">
        <v>2731</v>
      </c>
      <c r="B259" s="12" t="s">
        <v>2722</v>
      </c>
      <c r="C259" s="13" t="s">
        <v>2441</v>
      </c>
      <c r="D259" s="12" t="s">
        <v>184</v>
      </c>
      <c r="E259" s="14" t="s">
        <v>2732</v>
      </c>
      <c r="F259" s="14" t="s">
        <v>2733</v>
      </c>
      <c r="G259" s="15">
        <v>4</v>
      </c>
      <c r="H259" s="15">
        <v>8</v>
      </c>
      <c r="I259" s="16" t="s">
        <v>1705</v>
      </c>
      <c r="J259" s="17">
        <v>12</v>
      </c>
      <c r="K259" s="17">
        <v>0</v>
      </c>
      <c r="L259" s="57">
        <v>7</v>
      </c>
      <c r="M259" s="53" t="s">
        <v>3421</v>
      </c>
      <c r="N259" s="57">
        <v>12</v>
      </c>
      <c r="O259" s="17" t="s">
        <v>1685</v>
      </c>
      <c r="P259" s="17" t="s">
        <v>1685</v>
      </c>
      <c r="Q259" s="40">
        <v>2044</v>
      </c>
      <c r="R259" s="41">
        <v>49072</v>
      </c>
      <c r="S259" s="58">
        <f t="shared" si="5"/>
        <v>24.007827788649706</v>
      </c>
      <c r="T259" s="12" t="s">
        <v>2730</v>
      </c>
      <c r="U259" s="18" t="s">
        <v>1</v>
      </c>
      <c r="V259" s="18" t="e">
        <f>#REF!*2</f>
        <v>#REF!</v>
      </c>
      <c r="W259" s="19" t="s">
        <v>1685</v>
      </c>
    </row>
    <row r="260" spans="1:23" s="59" customFormat="1" ht="38.25" x14ac:dyDescent="0.25">
      <c r="A260" s="12" t="s">
        <v>2736</v>
      </c>
      <c r="B260" s="12" t="s">
        <v>2735</v>
      </c>
      <c r="C260" s="13" t="s">
        <v>2441</v>
      </c>
      <c r="D260" s="12" t="s">
        <v>1047</v>
      </c>
      <c r="E260" s="14" t="s">
        <v>2737</v>
      </c>
      <c r="F260" s="14" t="s">
        <v>2738</v>
      </c>
      <c r="G260" s="15">
        <v>4</v>
      </c>
      <c r="H260" s="15">
        <v>8</v>
      </c>
      <c r="I260" s="16" t="s">
        <v>1696</v>
      </c>
      <c r="J260" s="17">
        <v>16</v>
      </c>
      <c r="K260" s="17">
        <v>8</v>
      </c>
      <c r="L260" s="57">
        <v>7</v>
      </c>
      <c r="M260" s="53" t="s">
        <v>3420</v>
      </c>
      <c r="N260" s="57">
        <v>12</v>
      </c>
      <c r="O260" s="17" t="s">
        <v>1697</v>
      </c>
      <c r="P260" s="17" t="s">
        <v>1685</v>
      </c>
      <c r="Q260" s="40">
        <v>2667</v>
      </c>
      <c r="R260" s="41">
        <v>73783</v>
      </c>
      <c r="S260" s="58">
        <f t="shared" si="5"/>
        <v>27.665166854143234</v>
      </c>
      <c r="T260" s="12" t="s">
        <v>2734</v>
      </c>
      <c r="U260" s="18" t="s">
        <v>0</v>
      </c>
      <c r="V260" s="18" t="e">
        <f>#REF!*3</f>
        <v>#REF!</v>
      </c>
      <c r="W260" s="19" t="s">
        <v>1685</v>
      </c>
    </row>
    <row r="261" spans="1:23" s="59" customFormat="1" ht="78.75" x14ac:dyDescent="0.25">
      <c r="A261" s="12" t="s">
        <v>2741</v>
      </c>
      <c r="B261" s="12" t="s">
        <v>2740</v>
      </c>
      <c r="C261" s="13" t="s">
        <v>2441</v>
      </c>
      <c r="D261" s="12" t="s">
        <v>1047</v>
      </c>
      <c r="E261" s="14" t="s">
        <v>2742</v>
      </c>
      <c r="F261" s="14" t="s">
        <v>2743</v>
      </c>
      <c r="G261" s="15">
        <v>4</v>
      </c>
      <c r="H261" s="15">
        <v>8</v>
      </c>
      <c r="I261" s="16" t="s">
        <v>1684</v>
      </c>
      <c r="J261" s="17">
        <v>16</v>
      </c>
      <c r="K261" s="17">
        <v>8</v>
      </c>
      <c r="L261" s="57">
        <v>7</v>
      </c>
      <c r="M261" s="53" t="s">
        <v>3419</v>
      </c>
      <c r="N261" s="57">
        <v>12</v>
      </c>
      <c r="O261" s="17" t="s">
        <v>1697</v>
      </c>
      <c r="P261" s="17" t="s">
        <v>1685</v>
      </c>
      <c r="Q261" s="40">
        <v>3189</v>
      </c>
      <c r="R261" s="41">
        <v>57698</v>
      </c>
      <c r="S261" s="58">
        <f t="shared" si="5"/>
        <v>18.092819065537785</v>
      </c>
      <c r="T261" s="12" t="s">
        <v>2739</v>
      </c>
      <c r="U261" s="18" t="s">
        <v>0</v>
      </c>
      <c r="V261" s="18">
        <f>(5840*2)+(2920*3)</f>
        <v>20440</v>
      </c>
      <c r="W261" s="19" t="s">
        <v>1685</v>
      </c>
    </row>
    <row r="262" spans="1:23" s="59" customFormat="1" ht="76.5" x14ac:dyDescent="0.25">
      <c r="A262" s="12" t="s">
        <v>2746</v>
      </c>
      <c r="B262" s="12" t="s">
        <v>2745</v>
      </c>
      <c r="C262" s="13" t="s">
        <v>2441</v>
      </c>
      <c r="D262" s="12" t="s">
        <v>1027</v>
      </c>
      <c r="E262" s="14" t="s">
        <v>2747</v>
      </c>
      <c r="F262" s="14" t="s">
        <v>2748</v>
      </c>
      <c r="G262" s="15">
        <v>4</v>
      </c>
      <c r="H262" s="15">
        <v>8</v>
      </c>
      <c r="I262" s="16" t="s">
        <v>1696</v>
      </c>
      <c r="J262" s="17">
        <v>16</v>
      </c>
      <c r="K262" s="17">
        <v>8</v>
      </c>
      <c r="L262" s="57">
        <v>7</v>
      </c>
      <c r="M262" s="53" t="s">
        <v>3420</v>
      </c>
      <c r="N262" s="57">
        <v>12</v>
      </c>
      <c r="O262" s="17" t="s">
        <v>1697</v>
      </c>
      <c r="P262" s="17" t="s">
        <v>1685</v>
      </c>
      <c r="Q262" s="40">
        <v>4209</v>
      </c>
      <c r="R262" s="41">
        <v>60671</v>
      </c>
      <c r="S262" s="58">
        <f t="shared" si="5"/>
        <v>14.414587788073176</v>
      </c>
      <c r="T262" s="12" t="s">
        <v>2744</v>
      </c>
      <c r="U262" s="18" t="s">
        <v>0</v>
      </c>
      <c r="V262" s="18" t="e">
        <f>#REF!*3</f>
        <v>#REF!</v>
      </c>
      <c r="W262" s="19" t="s">
        <v>1685</v>
      </c>
    </row>
    <row r="263" spans="1:23" s="59" customFormat="1" ht="63.75" x14ac:dyDescent="0.25">
      <c r="A263" s="12" t="s">
        <v>2750</v>
      </c>
      <c r="B263" s="12" t="s">
        <v>2745</v>
      </c>
      <c r="C263" s="13" t="s">
        <v>2441</v>
      </c>
      <c r="D263" s="12" t="s">
        <v>1027</v>
      </c>
      <c r="E263" s="14" t="s">
        <v>2751</v>
      </c>
      <c r="F263" s="14" t="s">
        <v>2752</v>
      </c>
      <c r="G263" s="15">
        <v>4</v>
      </c>
      <c r="H263" s="15">
        <v>8</v>
      </c>
      <c r="I263" s="16" t="s">
        <v>1705</v>
      </c>
      <c r="J263" s="17">
        <v>12</v>
      </c>
      <c r="K263" s="17">
        <v>0</v>
      </c>
      <c r="L263" s="57">
        <v>7</v>
      </c>
      <c r="M263" s="53" t="s">
        <v>3421</v>
      </c>
      <c r="N263" s="57">
        <v>12</v>
      </c>
      <c r="O263" s="17" t="s">
        <v>1685</v>
      </c>
      <c r="P263" s="17" t="s">
        <v>1685</v>
      </c>
      <c r="Q263" s="40">
        <v>2251</v>
      </c>
      <c r="R263" s="41">
        <v>36388</v>
      </c>
      <c r="S263" s="58">
        <f t="shared" si="5"/>
        <v>16.165259884495779</v>
      </c>
      <c r="T263" s="12" t="s">
        <v>2749</v>
      </c>
      <c r="U263" s="18" t="s">
        <v>1</v>
      </c>
      <c r="V263" s="18" t="e">
        <f>#REF!*2</f>
        <v>#REF!</v>
      </c>
      <c r="W263" s="19" t="s">
        <v>1685</v>
      </c>
    </row>
    <row r="264" spans="1:23" s="59" customFormat="1" ht="63.75" x14ac:dyDescent="0.25">
      <c r="A264" s="12" t="s">
        <v>2755</v>
      </c>
      <c r="B264" s="12" t="s">
        <v>2754</v>
      </c>
      <c r="C264" s="13" t="s">
        <v>2441</v>
      </c>
      <c r="D264" s="12" t="s">
        <v>1130</v>
      </c>
      <c r="E264" s="14" t="s">
        <v>2756</v>
      </c>
      <c r="F264" s="14" t="s">
        <v>2757</v>
      </c>
      <c r="G264" s="15">
        <v>4</v>
      </c>
      <c r="H264" s="15">
        <v>8</v>
      </c>
      <c r="I264" s="16" t="s">
        <v>1696</v>
      </c>
      <c r="J264" s="17">
        <v>16</v>
      </c>
      <c r="K264" s="17">
        <v>8</v>
      </c>
      <c r="L264" s="57">
        <v>7</v>
      </c>
      <c r="M264" s="53" t="s">
        <v>3420</v>
      </c>
      <c r="N264" s="57">
        <v>12</v>
      </c>
      <c r="O264" s="17" t="s">
        <v>1697</v>
      </c>
      <c r="P264" s="17" t="s">
        <v>1685</v>
      </c>
      <c r="Q264" s="40">
        <v>4229</v>
      </c>
      <c r="R264" s="41">
        <v>59985</v>
      </c>
      <c r="S264" s="58">
        <f t="shared" si="5"/>
        <v>14.184204303617877</v>
      </c>
      <c r="T264" s="12" t="s">
        <v>2753</v>
      </c>
      <c r="U264" s="18" t="s">
        <v>0</v>
      </c>
      <c r="V264" s="18" t="e">
        <f>#REF!*3</f>
        <v>#REF!</v>
      </c>
      <c r="W264" s="19" t="s">
        <v>1685</v>
      </c>
    </row>
    <row r="265" spans="1:23" s="59" customFormat="1" ht="76.5" x14ac:dyDescent="0.25">
      <c r="A265" s="12" t="s">
        <v>2759</v>
      </c>
      <c r="B265" s="12" t="s">
        <v>2754</v>
      </c>
      <c r="C265" s="13" t="s">
        <v>2441</v>
      </c>
      <c r="D265" s="12" t="s">
        <v>1130</v>
      </c>
      <c r="E265" s="14" t="s">
        <v>2760</v>
      </c>
      <c r="F265" s="14" t="s">
        <v>2761</v>
      </c>
      <c r="G265" s="15">
        <v>4</v>
      </c>
      <c r="H265" s="15">
        <v>8</v>
      </c>
      <c r="I265" s="16" t="s">
        <v>1705</v>
      </c>
      <c r="J265" s="17">
        <v>12</v>
      </c>
      <c r="K265" s="17">
        <v>0</v>
      </c>
      <c r="L265" s="57">
        <v>7</v>
      </c>
      <c r="M265" s="53" t="s">
        <v>3421</v>
      </c>
      <c r="N265" s="57">
        <v>12</v>
      </c>
      <c r="O265" s="17" t="s">
        <v>1685</v>
      </c>
      <c r="P265" s="17" t="s">
        <v>1685</v>
      </c>
      <c r="Q265" s="40">
        <v>1895</v>
      </c>
      <c r="R265" s="41">
        <v>38462</v>
      </c>
      <c r="S265" s="58">
        <f t="shared" si="5"/>
        <v>20.296569920844327</v>
      </c>
      <c r="T265" s="12" t="s">
        <v>2758</v>
      </c>
      <c r="U265" s="18" t="s">
        <v>1</v>
      </c>
      <c r="V265" s="18" t="e">
        <f>#REF!*2</f>
        <v>#REF!</v>
      </c>
      <c r="W265" s="19" t="s">
        <v>1685</v>
      </c>
    </row>
    <row r="266" spans="1:23" s="59" customFormat="1" ht="38.25" x14ac:dyDescent="0.25">
      <c r="A266" s="12" t="s">
        <v>2764</v>
      </c>
      <c r="B266" s="12" t="s">
        <v>2763</v>
      </c>
      <c r="C266" s="13" t="s">
        <v>2441</v>
      </c>
      <c r="D266" s="12" t="s">
        <v>965</v>
      </c>
      <c r="E266" s="14" t="s">
        <v>2765</v>
      </c>
      <c r="F266" s="14" t="s">
        <v>2766</v>
      </c>
      <c r="G266" s="15">
        <v>4</v>
      </c>
      <c r="H266" s="15">
        <v>8</v>
      </c>
      <c r="I266" s="16" t="s">
        <v>1696</v>
      </c>
      <c r="J266" s="17">
        <v>16</v>
      </c>
      <c r="K266" s="17">
        <v>8</v>
      </c>
      <c r="L266" s="57">
        <v>7</v>
      </c>
      <c r="M266" s="53" t="s">
        <v>3420</v>
      </c>
      <c r="N266" s="57">
        <v>12</v>
      </c>
      <c r="O266" s="17" t="s">
        <v>1697</v>
      </c>
      <c r="P266" s="17" t="s">
        <v>1697</v>
      </c>
      <c r="Q266" s="40">
        <v>3832</v>
      </c>
      <c r="R266" s="41">
        <v>46340</v>
      </c>
      <c r="S266" s="58">
        <f t="shared" si="5"/>
        <v>12.092901878914406</v>
      </c>
      <c r="T266" s="12" t="s">
        <v>2762</v>
      </c>
      <c r="U266" s="18" t="s">
        <v>0</v>
      </c>
      <c r="V266" s="18" t="e">
        <f>#REF!*3</f>
        <v>#REF!</v>
      </c>
      <c r="W266" s="19" t="s">
        <v>1685</v>
      </c>
    </row>
    <row r="267" spans="1:23" s="59" customFormat="1" ht="38.25" x14ac:dyDescent="0.25">
      <c r="A267" s="12" t="s">
        <v>2768</v>
      </c>
      <c r="B267" s="12" t="s">
        <v>2763</v>
      </c>
      <c r="C267" s="13" t="s">
        <v>2441</v>
      </c>
      <c r="D267" s="12" t="s">
        <v>965</v>
      </c>
      <c r="E267" s="14" t="s">
        <v>2769</v>
      </c>
      <c r="F267" s="14" t="s">
        <v>2770</v>
      </c>
      <c r="G267" s="15">
        <v>4</v>
      </c>
      <c r="H267" s="15">
        <v>8</v>
      </c>
      <c r="I267" s="16" t="s">
        <v>1705</v>
      </c>
      <c r="J267" s="17">
        <v>12</v>
      </c>
      <c r="K267" s="17">
        <v>0</v>
      </c>
      <c r="L267" s="57">
        <v>7</v>
      </c>
      <c r="M267" s="53" t="s">
        <v>3421</v>
      </c>
      <c r="N267" s="57">
        <v>12</v>
      </c>
      <c r="O267" s="17" t="s">
        <v>1685</v>
      </c>
      <c r="P267" s="17" t="s">
        <v>1685</v>
      </c>
      <c r="Q267" s="40">
        <v>1994</v>
      </c>
      <c r="R267" s="41">
        <v>33861</v>
      </c>
      <c r="S267" s="58">
        <f t="shared" si="5"/>
        <v>16.981444332998997</v>
      </c>
      <c r="T267" s="12" t="s">
        <v>2767</v>
      </c>
      <c r="U267" s="18" t="s">
        <v>1</v>
      </c>
      <c r="V267" s="18" t="e">
        <f>#REF!*2</f>
        <v>#REF!</v>
      </c>
      <c r="W267" s="19" t="s">
        <v>1685</v>
      </c>
    </row>
    <row r="268" spans="1:23" s="59" customFormat="1" ht="38.25" x14ac:dyDescent="0.25">
      <c r="A268" s="12" t="s">
        <v>2773</v>
      </c>
      <c r="B268" s="12" t="s">
        <v>2772</v>
      </c>
      <c r="C268" s="13" t="s">
        <v>2441</v>
      </c>
      <c r="D268" s="12" t="s">
        <v>977</v>
      </c>
      <c r="E268" s="14" t="s">
        <v>2774</v>
      </c>
      <c r="F268" s="14" t="s">
        <v>2775</v>
      </c>
      <c r="G268" s="15">
        <v>4</v>
      </c>
      <c r="H268" s="15">
        <v>8</v>
      </c>
      <c r="I268" s="16" t="s">
        <v>1696</v>
      </c>
      <c r="J268" s="17">
        <v>16</v>
      </c>
      <c r="K268" s="17">
        <v>8</v>
      </c>
      <c r="L268" s="57">
        <v>7</v>
      </c>
      <c r="M268" s="53" t="s">
        <v>3420</v>
      </c>
      <c r="N268" s="57">
        <v>12</v>
      </c>
      <c r="O268" s="17" t="s">
        <v>1697</v>
      </c>
      <c r="P268" s="17" t="s">
        <v>1685</v>
      </c>
      <c r="Q268" s="40">
        <v>4020</v>
      </c>
      <c r="R268" s="41">
        <v>69404</v>
      </c>
      <c r="S268" s="58">
        <f t="shared" si="5"/>
        <v>17.264676616915423</v>
      </c>
      <c r="T268" s="12" t="s">
        <v>2771</v>
      </c>
      <c r="U268" s="18" t="s">
        <v>0</v>
      </c>
      <c r="V268" s="18" t="e">
        <f>#REF!*3</f>
        <v>#REF!</v>
      </c>
      <c r="W268" s="19" t="s">
        <v>1685</v>
      </c>
    </row>
    <row r="269" spans="1:23" s="59" customFormat="1" ht="51" x14ac:dyDescent="0.25">
      <c r="A269" s="12" t="s">
        <v>2777</v>
      </c>
      <c r="B269" s="12" t="s">
        <v>2772</v>
      </c>
      <c r="C269" s="13" t="s">
        <v>2441</v>
      </c>
      <c r="D269" s="12" t="s">
        <v>977</v>
      </c>
      <c r="E269" s="14" t="s">
        <v>2778</v>
      </c>
      <c r="F269" s="14" t="s">
        <v>2779</v>
      </c>
      <c r="G269" s="15">
        <v>4</v>
      </c>
      <c r="H269" s="15">
        <v>8</v>
      </c>
      <c r="I269" s="16" t="s">
        <v>1705</v>
      </c>
      <c r="J269" s="17">
        <v>8</v>
      </c>
      <c r="K269" s="17">
        <v>0</v>
      </c>
      <c r="L269" s="57">
        <v>7</v>
      </c>
      <c r="M269" s="53" t="s">
        <v>3421</v>
      </c>
      <c r="N269" s="57">
        <v>12</v>
      </c>
      <c r="O269" s="17" t="s">
        <v>1685</v>
      </c>
      <c r="P269" s="17" t="s">
        <v>1685</v>
      </c>
      <c r="Q269" s="40">
        <v>832</v>
      </c>
      <c r="R269" s="41">
        <v>18720</v>
      </c>
      <c r="S269" s="58">
        <f t="shared" si="5"/>
        <v>22.5</v>
      </c>
      <c r="T269" s="12" t="s">
        <v>2776</v>
      </c>
      <c r="U269" s="18" t="s">
        <v>2</v>
      </c>
      <c r="V269" s="18" t="e">
        <f>#REF!*2</f>
        <v>#REF!</v>
      </c>
      <c r="W269" s="19" t="s">
        <v>1685</v>
      </c>
    </row>
    <row r="270" spans="1:23" s="59" customFormat="1" ht="78.75" x14ac:dyDescent="0.25">
      <c r="A270" s="12" t="s">
        <v>2782</v>
      </c>
      <c r="B270" s="12" t="s">
        <v>2781</v>
      </c>
      <c r="C270" s="13" t="s">
        <v>2441</v>
      </c>
      <c r="D270" s="12" t="s">
        <v>1135</v>
      </c>
      <c r="E270" s="14" t="s">
        <v>2783</v>
      </c>
      <c r="F270" s="14" t="s">
        <v>2784</v>
      </c>
      <c r="G270" s="15">
        <v>4</v>
      </c>
      <c r="H270" s="15">
        <v>8</v>
      </c>
      <c r="I270" s="16" t="s">
        <v>1684</v>
      </c>
      <c r="J270" s="17">
        <v>16</v>
      </c>
      <c r="K270" s="17">
        <v>8</v>
      </c>
      <c r="L270" s="57">
        <v>7</v>
      </c>
      <c r="M270" s="53" t="s">
        <v>3419</v>
      </c>
      <c r="N270" s="57">
        <v>12</v>
      </c>
      <c r="O270" s="17" t="s">
        <v>1697</v>
      </c>
      <c r="P270" s="17" t="s">
        <v>1685</v>
      </c>
      <c r="Q270" s="40">
        <v>3040</v>
      </c>
      <c r="R270" s="41">
        <v>45284</v>
      </c>
      <c r="S270" s="58">
        <f t="shared" si="5"/>
        <v>14.896052631578947</v>
      </c>
      <c r="T270" s="12" t="s">
        <v>2780</v>
      </c>
      <c r="U270" s="18" t="s">
        <v>0</v>
      </c>
      <c r="V270" s="18">
        <f>(5840*2)+(2920*3)</f>
        <v>20440</v>
      </c>
      <c r="W270" s="19" t="s">
        <v>1685</v>
      </c>
    </row>
    <row r="271" spans="1:23" s="59" customFormat="1" ht="51" x14ac:dyDescent="0.25">
      <c r="A271" s="12" t="s">
        <v>2787</v>
      </c>
      <c r="B271" s="12" t="s">
        <v>2786</v>
      </c>
      <c r="C271" s="13" t="s">
        <v>2441</v>
      </c>
      <c r="D271" s="12" t="s">
        <v>970</v>
      </c>
      <c r="E271" s="14" t="s">
        <v>2788</v>
      </c>
      <c r="F271" s="14" t="s">
        <v>2789</v>
      </c>
      <c r="G271" s="15">
        <v>4</v>
      </c>
      <c r="H271" s="15">
        <v>8</v>
      </c>
      <c r="I271" s="16" t="s">
        <v>1696</v>
      </c>
      <c r="J271" s="17">
        <v>16</v>
      </c>
      <c r="K271" s="17">
        <v>8</v>
      </c>
      <c r="L271" s="57">
        <v>7</v>
      </c>
      <c r="M271" s="53" t="s">
        <v>3420</v>
      </c>
      <c r="N271" s="57">
        <v>12</v>
      </c>
      <c r="O271" s="17" t="s">
        <v>1697</v>
      </c>
      <c r="P271" s="17" t="s">
        <v>1685</v>
      </c>
      <c r="Q271" s="40">
        <v>4040</v>
      </c>
      <c r="R271" s="41">
        <v>58083</v>
      </c>
      <c r="S271" s="58">
        <f t="shared" si="5"/>
        <v>14.376980198019801</v>
      </c>
      <c r="T271" s="12" t="s">
        <v>2785</v>
      </c>
      <c r="U271" s="18" t="s">
        <v>0</v>
      </c>
      <c r="V271" s="18" t="e">
        <f>#REF!*3</f>
        <v>#REF!</v>
      </c>
      <c r="W271" s="19" t="s">
        <v>1685</v>
      </c>
    </row>
    <row r="272" spans="1:23" s="59" customFormat="1" ht="51" x14ac:dyDescent="0.25">
      <c r="A272" s="12" t="s">
        <v>2791</v>
      </c>
      <c r="B272" s="12" t="s">
        <v>2786</v>
      </c>
      <c r="C272" s="13" t="s">
        <v>2441</v>
      </c>
      <c r="D272" s="12" t="s">
        <v>970</v>
      </c>
      <c r="E272" s="14" t="s">
        <v>2792</v>
      </c>
      <c r="F272" s="14" t="s">
        <v>2793</v>
      </c>
      <c r="G272" s="15">
        <v>4</v>
      </c>
      <c r="H272" s="15">
        <v>8</v>
      </c>
      <c r="I272" s="16" t="s">
        <v>1705</v>
      </c>
      <c r="J272" s="17">
        <v>8</v>
      </c>
      <c r="K272" s="17">
        <v>0</v>
      </c>
      <c r="L272" s="57">
        <v>7</v>
      </c>
      <c r="M272" s="53" t="s">
        <v>3421</v>
      </c>
      <c r="N272" s="57">
        <v>12</v>
      </c>
      <c r="O272" s="17" t="s">
        <v>1685</v>
      </c>
      <c r="P272" s="17" t="s">
        <v>1685</v>
      </c>
      <c r="Q272" s="40">
        <v>1265</v>
      </c>
      <c r="R272" s="41">
        <v>15714</v>
      </c>
      <c r="S272" s="58">
        <f t="shared" si="5"/>
        <v>12.422134387351779</v>
      </c>
      <c r="T272" s="12" t="s">
        <v>2790</v>
      </c>
      <c r="U272" s="18" t="s">
        <v>2</v>
      </c>
      <c r="V272" s="18" t="e">
        <f>#REF!*2</f>
        <v>#REF!</v>
      </c>
      <c r="W272" s="19" t="s">
        <v>1685</v>
      </c>
    </row>
    <row r="273" spans="1:23" s="59" customFormat="1" ht="38.25" x14ac:dyDescent="0.25">
      <c r="A273" s="12" t="s">
        <v>2796</v>
      </c>
      <c r="B273" s="12" t="s">
        <v>2795</v>
      </c>
      <c r="C273" s="13" t="s">
        <v>2441</v>
      </c>
      <c r="D273" s="12" t="s">
        <v>1104</v>
      </c>
      <c r="E273" s="14" t="s">
        <v>2797</v>
      </c>
      <c r="F273" s="14" t="s">
        <v>2798</v>
      </c>
      <c r="G273" s="15">
        <v>4</v>
      </c>
      <c r="H273" s="15">
        <v>8</v>
      </c>
      <c r="I273" s="16" t="s">
        <v>1696</v>
      </c>
      <c r="J273" s="17">
        <v>16</v>
      </c>
      <c r="K273" s="17">
        <v>8</v>
      </c>
      <c r="L273" s="57">
        <v>7</v>
      </c>
      <c r="M273" s="53" t="s">
        <v>3420</v>
      </c>
      <c r="N273" s="57">
        <v>12</v>
      </c>
      <c r="O273" s="17" t="s">
        <v>1697</v>
      </c>
      <c r="P273" s="17" t="s">
        <v>1685</v>
      </c>
      <c r="Q273" s="40">
        <v>3172</v>
      </c>
      <c r="R273" s="41">
        <v>89040</v>
      </c>
      <c r="S273" s="58">
        <f t="shared" si="5"/>
        <v>28.070617906683481</v>
      </c>
      <c r="T273" s="12" t="s">
        <v>2794</v>
      </c>
      <c r="U273" s="18" t="s">
        <v>0</v>
      </c>
      <c r="V273" s="18" t="e">
        <f>#REF!*3</f>
        <v>#REF!</v>
      </c>
      <c r="W273" s="19" t="s">
        <v>1685</v>
      </c>
    </row>
    <row r="274" spans="1:23" s="59" customFormat="1" ht="38.25" x14ac:dyDescent="0.25">
      <c r="A274" s="12" t="s">
        <v>2800</v>
      </c>
      <c r="B274" s="12" t="s">
        <v>2795</v>
      </c>
      <c r="C274" s="13" t="s">
        <v>2326</v>
      </c>
      <c r="D274" s="12" t="s">
        <v>1104</v>
      </c>
      <c r="E274" s="14" t="s">
        <v>2801</v>
      </c>
      <c r="F274" s="14" t="s">
        <v>2802</v>
      </c>
      <c r="G274" s="15">
        <v>4</v>
      </c>
      <c r="H274" s="15">
        <v>8</v>
      </c>
      <c r="I274" s="16" t="s">
        <v>1705</v>
      </c>
      <c r="J274" s="17">
        <v>12</v>
      </c>
      <c r="K274" s="17">
        <v>0</v>
      </c>
      <c r="L274" s="57">
        <v>7</v>
      </c>
      <c r="M274" s="53" t="s">
        <v>3421</v>
      </c>
      <c r="N274" s="57">
        <v>12</v>
      </c>
      <c r="O274" s="17" t="s">
        <v>1685</v>
      </c>
      <c r="P274" s="17" t="s">
        <v>1685</v>
      </c>
      <c r="Q274" s="40">
        <v>1948</v>
      </c>
      <c r="R274" s="41">
        <v>54535</v>
      </c>
      <c r="S274" s="58">
        <f t="shared" si="5"/>
        <v>27.995379876796715</v>
      </c>
      <c r="T274" s="12" t="s">
        <v>2799</v>
      </c>
      <c r="U274" s="18" t="s">
        <v>1</v>
      </c>
      <c r="V274" s="18" t="e">
        <f>#REF!*2</f>
        <v>#REF!</v>
      </c>
      <c r="W274" s="19" t="s">
        <v>1685</v>
      </c>
    </row>
    <row r="275" spans="1:23" s="59" customFormat="1" ht="38.25" x14ac:dyDescent="0.25">
      <c r="A275" s="12" t="s">
        <v>2805</v>
      </c>
      <c r="B275" s="12" t="s">
        <v>2804</v>
      </c>
      <c r="C275" s="13" t="s">
        <v>2441</v>
      </c>
      <c r="D275" s="12" t="s">
        <v>1128</v>
      </c>
      <c r="E275" s="14" t="s">
        <v>2806</v>
      </c>
      <c r="F275" s="14" t="s">
        <v>2807</v>
      </c>
      <c r="G275" s="15">
        <v>4</v>
      </c>
      <c r="H275" s="15">
        <v>8</v>
      </c>
      <c r="I275" s="16" t="s">
        <v>1696</v>
      </c>
      <c r="J275" s="17">
        <v>16</v>
      </c>
      <c r="K275" s="17">
        <v>8</v>
      </c>
      <c r="L275" s="57">
        <v>7</v>
      </c>
      <c r="M275" s="53" t="s">
        <v>3420</v>
      </c>
      <c r="N275" s="57">
        <v>12</v>
      </c>
      <c r="O275" s="17" t="s">
        <v>1697</v>
      </c>
      <c r="P275" s="17" t="s">
        <v>1685</v>
      </c>
      <c r="Q275" s="40">
        <v>3328</v>
      </c>
      <c r="R275" s="41">
        <v>77681</v>
      </c>
      <c r="S275" s="58">
        <f t="shared" si="5"/>
        <v>23.341646634615383</v>
      </c>
      <c r="T275" s="12" t="s">
        <v>2803</v>
      </c>
      <c r="U275" s="18" t="s">
        <v>0</v>
      </c>
      <c r="V275" s="18" t="e">
        <f>#REF!*3</f>
        <v>#REF!</v>
      </c>
      <c r="W275" s="19" t="s">
        <v>1685</v>
      </c>
    </row>
    <row r="276" spans="1:23" s="59" customFormat="1" ht="76.5" x14ac:dyDescent="0.25">
      <c r="A276" s="12" t="s">
        <v>2809</v>
      </c>
      <c r="B276" s="12" t="s">
        <v>2804</v>
      </c>
      <c r="C276" s="13" t="s">
        <v>2441</v>
      </c>
      <c r="D276" s="12" t="s">
        <v>1128</v>
      </c>
      <c r="E276" s="14" t="s">
        <v>2810</v>
      </c>
      <c r="F276" s="14" t="s">
        <v>2811</v>
      </c>
      <c r="G276" s="15">
        <v>4</v>
      </c>
      <c r="H276" s="15">
        <v>8</v>
      </c>
      <c r="I276" s="16" t="s">
        <v>1705</v>
      </c>
      <c r="J276" s="17">
        <v>8</v>
      </c>
      <c r="K276" s="17">
        <v>0</v>
      </c>
      <c r="L276" s="57">
        <v>7</v>
      </c>
      <c r="M276" s="53" t="s">
        <v>3421</v>
      </c>
      <c r="N276" s="57">
        <v>12</v>
      </c>
      <c r="O276" s="17" t="s">
        <v>1685</v>
      </c>
      <c r="P276" s="17" t="s">
        <v>1685</v>
      </c>
      <c r="Q276" s="40">
        <v>1006</v>
      </c>
      <c r="R276" s="41">
        <v>28844</v>
      </c>
      <c r="S276" s="58">
        <f t="shared" si="5"/>
        <v>28.671968190854869</v>
      </c>
      <c r="T276" s="12" t="s">
        <v>2808</v>
      </c>
      <c r="U276" s="18" t="s">
        <v>2</v>
      </c>
      <c r="V276" s="18" t="e">
        <f>#REF!*2</f>
        <v>#REF!</v>
      </c>
      <c r="W276" s="19" t="s">
        <v>1685</v>
      </c>
    </row>
    <row r="277" spans="1:23" s="59" customFormat="1" ht="38.25" x14ac:dyDescent="0.25">
      <c r="A277" s="12" t="s">
        <v>2814</v>
      </c>
      <c r="B277" s="12" t="s">
        <v>2813</v>
      </c>
      <c r="C277" s="13" t="s">
        <v>2441</v>
      </c>
      <c r="D277" s="12" t="s">
        <v>962</v>
      </c>
      <c r="E277" s="14" t="s">
        <v>2815</v>
      </c>
      <c r="F277" s="14" t="s">
        <v>2816</v>
      </c>
      <c r="G277" s="15">
        <v>4</v>
      </c>
      <c r="H277" s="15">
        <v>8</v>
      </c>
      <c r="I277" s="16" t="s">
        <v>1696</v>
      </c>
      <c r="J277" s="17">
        <v>16</v>
      </c>
      <c r="K277" s="17">
        <v>8</v>
      </c>
      <c r="L277" s="57">
        <v>7</v>
      </c>
      <c r="M277" s="53" t="s">
        <v>3420</v>
      </c>
      <c r="N277" s="57">
        <v>12</v>
      </c>
      <c r="O277" s="17" t="s">
        <v>1697</v>
      </c>
      <c r="P277" s="17" t="s">
        <v>1685</v>
      </c>
      <c r="Q277" s="40">
        <v>3704</v>
      </c>
      <c r="R277" s="41">
        <v>84003</v>
      </c>
      <c r="S277" s="58">
        <f t="shared" si="5"/>
        <v>22.678995680345572</v>
      </c>
      <c r="T277" s="12" t="s">
        <v>2812</v>
      </c>
      <c r="U277" s="18" t="s">
        <v>0</v>
      </c>
      <c r="V277" s="18" t="e">
        <f>#REF!*3</f>
        <v>#REF!</v>
      </c>
      <c r="W277" s="19" t="s">
        <v>1685</v>
      </c>
    </row>
    <row r="278" spans="1:23" s="59" customFormat="1" ht="63.75" x14ac:dyDescent="0.25">
      <c r="A278" s="12" t="s">
        <v>2818</v>
      </c>
      <c r="B278" s="12" t="s">
        <v>2813</v>
      </c>
      <c r="C278" s="13" t="s">
        <v>2441</v>
      </c>
      <c r="D278" s="12" t="s">
        <v>962</v>
      </c>
      <c r="E278" s="14" t="s">
        <v>2819</v>
      </c>
      <c r="F278" s="14" t="s">
        <v>2820</v>
      </c>
      <c r="G278" s="15">
        <v>4</v>
      </c>
      <c r="H278" s="15">
        <v>8</v>
      </c>
      <c r="I278" s="16" t="s">
        <v>1705</v>
      </c>
      <c r="J278" s="17">
        <v>8</v>
      </c>
      <c r="K278" s="17">
        <v>0</v>
      </c>
      <c r="L278" s="57">
        <v>7</v>
      </c>
      <c r="M278" s="53" t="s">
        <v>3421</v>
      </c>
      <c r="N278" s="57">
        <v>12</v>
      </c>
      <c r="O278" s="17" t="s">
        <v>1685</v>
      </c>
      <c r="P278" s="17" t="s">
        <v>1685</v>
      </c>
      <c r="Q278" s="40">
        <v>900</v>
      </c>
      <c r="R278" s="41">
        <v>24786</v>
      </c>
      <c r="S278" s="58">
        <f t="shared" si="5"/>
        <v>27.54</v>
      </c>
      <c r="T278" s="12" t="s">
        <v>2817</v>
      </c>
      <c r="U278" s="18" t="s">
        <v>2</v>
      </c>
      <c r="V278" s="18" t="e">
        <f>#REF!*2</f>
        <v>#REF!</v>
      </c>
      <c r="W278" s="19" t="s">
        <v>1685</v>
      </c>
    </row>
    <row r="279" spans="1:23" s="59" customFormat="1" ht="38.25" x14ac:dyDescent="0.25">
      <c r="A279" s="12" t="s">
        <v>2823</v>
      </c>
      <c r="B279" s="12" t="s">
        <v>2822</v>
      </c>
      <c r="C279" s="13" t="s">
        <v>2441</v>
      </c>
      <c r="D279" s="12" t="s">
        <v>975</v>
      </c>
      <c r="E279" s="14" t="s">
        <v>2824</v>
      </c>
      <c r="F279" s="14" t="s">
        <v>2825</v>
      </c>
      <c r="G279" s="15">
        <v>4</v>
      </c>
      <c r="H279" s="15">
        <v>8</v>
      </c>
      <c r="I279" s="16" t="s">
        <v>1696</v>
      </c>
      <c r="J279" s="17">
        <v>16</v>
      </c>
      <c r="K279" s="17">
        <v>8</v>
      </c>
      <c r="L279" s="57">
        <v>7</v>
      </c>
      <c r="M279" s="53" t="s">
        <v>3420</v>
      </c>
      <c r="N279" s="57">
        <v>12</v>
      </c>
      <c r="O279" s="17" t="s">
        <v>1697</v>
      </c>
      <c r="P279" s="17" t="s">
        <v>1685</v>
      </c>
      <c r="Q279" s="40">
        <v>3346</v>
      </c>
      <c r="R279" s="41">
        <v>55976</v>
      </c>
      <c r="S279" s="58">
        <f t="shared" si="5"/>
        <v>16.729228930065752</v>
      </c>
      <c r="T279" s="12" t="s">
        <v>2821</v>
      </c>
      <c r="U279" s="18" t="s">
        <v>0</v>
      </c>
      <c r="V279" s="18" t="e">
        <f>#REF!*3</f>
        <v>#REF!</v>
      </c>
      <c r="W279" s="19" t="s">
        <v>1685</v>
      </c>
    </row>
    <row r="280" spans="1:23" s="59" customFormat="1" ht="63.75" x14ac:dyDescent="0.25">
      <c r="A280" s="12" t="s">
        <v>2827</v>
      </c>
      <c r="B280" s="12" t="s">
        <v>2822</v>
      </c>
      <c r="C280" s="13" t="s">
        <v>2441</v>
      </c>
      <c r="D280" s="12" t="s">
        <v>975</v>
      </c>
      <c r="E280" s="14" t="s">
        <v>2828</v>
      </c>
      <c r="F280" s="14" t="s">
        <v>2829</v>
      </c>
      <c r="G280" s="15">
        <v>4</v>
      </c>
      <c r="H280" s="15">
        <v>8</v>
      </c>
      <c r="I280" s="16" t="s">
        <v>1705</v>
      </c>
      <c r="J280" s="17">
        <v>12</v>
      </c>
      <c r="K280" s="17">
        <v>0</v>
      </c>
      <c r="L280" s="57">
        <v>7</v>
      </c>
      <c r="M280" s="53" t="s">
        <v>3421</v>
      </c>
      <c r="N280" s="57">
        <v>12</v>
      </c>
      <c r="O280" s="17" t="s">
        <v>1685</v>
      </c>
      <c r="P280" s="17" t="s">
        <v>1685</v>
      </c>
      <c r="Q280" s="40">
        <v>2198</v>
      </c>
      <c r="R280" s="41">
        <v>37849</v>
      </c>
      <c r="S280" s="58">
        <f t="shared" si="5"/>
        <v>17.219745222929937</v>
      </c>
      <c r="T280" s="12" t="s">
        <v>2826</v>
      </c>
      <c r="U280" s="18" t="s">
        <v>1</v>
      </c>
      <c r="V280" s="18" t="e">
        <f>#REF!*2</f>
        <v>#REF!</v>
      </c>
      <c r="W280" s="19" t="s">
        <v>1685</v>
      </c>
    </row>
    <row r="281" spans="1:23" s="59" customFormat="1" ht="38.25" x14ac:dyDescent="0.25">
      <c r="A281" s="12" t="s">
        <v>2832</v>
      </c>
      <c r="B281" s="12" t="s">
        <v>2831</v>
      </c>
      <c r="C281" s="13" t="s">
        <v>2441</v>
      </c>
      <c r="D281" s="12" t="s">
        <v>960</v>
      </c>
      <c r="E281" s="14" t="s">
        <v>2833</v>
      </c>
      <c r="F281" s="14" t="s">
        <v>2834</v>
      </c>
      <c r="G281" s="15">
        <v>4</v>
      </c>
      <c r="H281" s="15">
        <v>8</v>
      </c>
      <c r="I281" s="16" t="s">
        <v>1696</v>
      </c>
      <c r="J281" s="17">
        <v>16</v>
      </c>
      <c r="K281" s="17">
        <v>8</v>
      </c>
      <c r="L281" s="57">
        <v>7</v>
      </c>
      <c r="M281" s="53" t="s">
        <v>3420</v>
      </c>
      <c r="N281" s="57">
        <v>12</v>
      </c>
      <c r="O281" s="17" t="s">
        <v>1697</v>
      </c>
      <c r="P281" s="17" t="s">
        <v>1685</v>
      </c>
      <c r="Q281" s="40">
        <v>2864</v>
      </c>
      <c r="R281" s="41">
        <v>66398</v>
      </c>
      <c r="S281" s="58">
        <f t="shared" si="5"/>
        <v>23.183659217877096</v>
      </c>
      <c r="T281" s="12" t="s">
        <v>2830</v>
      </c>
      <c r="U281" s="18" t="s">
        <v>0</v>
      </c>
      <c r="V281" s="18" t="e">
        <f>#REF!*3</f>
        <v>#REF!</v>
      </c>
      <c r="W281" s="19" t="s">
        <v>1685</v>
      </c>
    </row>
    <row r="282" spans="1:23" s="59" customFormat="1" ht="63.75" x14ac:dyDescent="0.25">
      <c r="A282" s="12" t="s">
        <v>2836</v>
      </c>
      <c r="B282" s="12" t="s">
        <v>2831</v>
      </c>
      <c r="C282" s="13" t="s">
        <v>2441</v>
      </c>
      <c r="D282" s="12" t="s">
        <v>960</v>
      </c>
      <c r="E282" s="14" t="s">
        <v>2837</v>
      </c>
      <c r="F282" s="14" t="s">
        <v>2838</v>
      </c>
      <c r="G282" s="15">
        <v>4</v>
      </c>
      <c r="H282" s="15">
        <v>8</v>
      </c>
      <c r="I282" s="16" t="s">
        <v>1705</v>
      </c>
      <c r="J282" s="17">
        <v>12</v>
      </c>
      <c r="K282" s="17">
        <v>0</v>
      </c>
      <c r="L282" s="57">
        <v>7</v>
      </c>
      <c r="M282" s="53" t="s">
        <v>3421</v>
      </c>
      <c r="N282" s="57">
        <v>12</v>
      </c>
      <c r="O282" s="17" t="s">
        <v>1685</v>
      </c>
      <c r="P282" s="17" t="s">
        <v>1685</v>
      </c>
      <c r="Q282" s="40">
        <v>1196</v>
      </c>
      <c r="R282" s="41">
        <v>44933</v>
      </c>
      <c r="S282" s="58">
        <f t="shared" si="5"/>
        <v>37.569397993311036</v>
      </c>
      <c r="T282" s="12" t="s">
        <v>2835</v>
      </c>
      <c r="U282" s="18" t="s">
        <v>1</v>
      </c>
      <c r="V282" s="18" t="e">
        <f>#REF!*2</f>
        <v>#REF!</v>
      </c>
      <c r="W282" s="19" t="s">
        <v>1685</v>
      </c>
    </row>
    <row r="283" spans="1:23" s="59" customFormat="1" ht="63.75" x14ac:dyDescent="0.25">
      <c r="A283" s="12" t="s">
        <v>2840</v>
      </c>
      <c r="B283" s="12" t="s">
        <v>2831</v>
      </c>
      <c r="C283" s="13" t="s">
        <v>2441</v>
      </c>
      <c r="D283" s="12" t="s">
        <v>960</v>
      </c>
      <c r="E283" s="14" t="s">
        <v>2841</v>
      </c>
      <c r="F283" s="14" t="s">
        <v>2842</v>
      </c>
      <c r="G283" s="15">
        <v>4</v>
      </c>
      <c r="H283" s="15">
        <v>8</v>
      </c>
      <c r="I283" s="16" t="s">
        <v>1705</v>
      </c>
      <c r="J283" s="17">
        <v>12</v>
      </c>
      <c r="K283" s="17">
        <v>0</v>
      </c>
      <c r="L283" s="57">
        <v>7</v>
      </c>
      <c r="M283" s="53" t="s">
        <v>3421</v>
      </c>
      <c r="N283" s="57">
        <v>12</v>
      </c>
      <c r="O283" s="17" t="s">
        <v>1685</v>
      </c>
      <c r="P283" s="17" t="s">
        <v>1685</v>
      </c>
      <c r="Q283" s="40">
        <v>1196</v>
      </c>
      <c r="R283" s="41">
        <v>44933</v>
      </c>
      <c r="S283" s="58">
        <f t="shared" si="5"/>
        <v>37.569397993311036</v>
      </c>
      <c r="T283" s="12" t="s">
        <v>2839</v>
      </c>
      <c r="U283" s="18" t="s">
        <v>1</v>
      </c>
      <c r="V283" s="18" t="e">
        <f>#REF!*2</f>
        <v>#REF!</v>
      </c>
      <c r="W283" s="19" t="s">
        <v>1685</v>
      </c>
    </row>
    <row r="284" spans="1:23" s="59" customFormat="1" ht="38.25" x14ac:dyDescent="0.25">
      <c r="A284" s="12" t="s">
        <v>2845</v>
      </c>
      <c r="B284" s="12" t="s">
        <v>2844</v>
      </c>
      <c r="C284" s="13" t="s">
        <v>2441</v>
      </c>
      <c r="D284" s="12" t="s">
        <v>1049</v>
      </c>
      <c r="E284" s="14" t="s">
        <v>2846</v>
      </c>
      <c r="F284" s="14" t="s">
        <v>2847</v>
      </c>
      <c r="G284" s="15">
        <v>4</v>
      </c>
      <c r="H284" s="15">
        <v>8</v>
      </c>
      <c r="I284" s="16" t="s">
        <v>1696</v>
      </c>
      <c r="J284" s="17">
        <v>16</v>
      </c>
      <c r="K284" s="17">
        <v>8</v>
      </c>
      <c r="L284" s="57">
        <v>7</v>
      </c>
      <c r="M284" s="53" t="s">
        <v>3420</v>
      </c>
      <c r="N284" s="57">
        <v>12</v>
      </c>
      <c r="O284" s="17" t="s">
        <v>1697</v>
      </c>
      <c r="P284" s="17" t="s">
        <v>1685</v>
      </c>
      <c r="Q284" s="40">
        <v>4723</v>
      </c>
      <c r="R284" s="41">
        <v>53768</v>
      </c>
      <c r="S284" s="58">
        <f t="shared" si="5"/>
        <v>11.38428964641118</v>
      </c>
      <c r="T284" s="12" t="s">
        <v>2843</v>
      </c>
      <c r="U284" s="18" t="s">
        <v>0</v>
      </c>
      <c r="V284" s="18" t="e">
        <f>#REF!*3</f>
        <v>#REF!</v>
      </c>
      <c r="W284" s="19" t="s">
        <v>1685</v>
      </c>
    </row>
    <row r="285" spans="1:23" s="59" customFormat="1" ht="51" x14ac:dyDescent="0.25">
      <c r="A285" s="12" t="s">
        <v>2849</v>
      </c>
      <c r="B285" s="12" t="s">
        <v>2844</v>
      </c>
      <c r="C285" s="13" t="s">
        <v>2441</v>
      </c>
      <c r="D285" s="12" t="s">
        <v>1049</v>
      </c>
      <c r="E285" s="14" t="s">
        <v>2850</v>
      </c>
      <c r="F285" s="14" t="s">
        <v>2851</v>
      </c>
      <c r="G285" s="15">
        <v>4</v>
      </c>
      <c r="H285" s="15">
        <v>8</v>
      </c>
      <c r="I285" s="16" t="s">
        <v>1705</v>
      </c>
      <c r="J285" s="17">
        <v>12</v>
      </c>
      <c r="K285" s="17">
        <v>0</v>
      </c>
      <c r="L285" s="57">
        <v>7</v>
      </c>
      <c r="M285" s="53" t="s">
        <v>3421</v>
      </c>
      <c r="N285" s="57">
        <v>12</v>
      </c>
      <c r="O285" s="17" t="s">
        <v>1685</v>
      </c>
      <c r="P285" s="17" t="s">
        <v>1685</v>
      </c>
      <c r="Q285" s="40">
        <v>2362</v>
      </c>
      <c r="R285" s="41">
        <v>26884</v>
      </c>
      <c r="S285" s="58">
        <f t="shared" si="5"/>
        <v>11.381879762912785</v>
      </c>
      <c r="T285" s="12" t="s">
        <v>2848</v>
      </c>
      <c r="U285" s="18" t="s">
        <v>1</v>
      </c>
      <c r="V285" s="18" t="e">
        <f>#REF!*2</f>
        <v>#REF!</v>
      </c>
      <c r="W285" s="19" t="s">
        <v>1685</v>
      </c>
    </row>
    <row r="286" spans="1:23" s="59" customFormat="1" ht="78.75" x14ac:dyDescent="0.25">
      <c r="A286" s="12" t="s">
        <v>2854</v>
      </c>
      <c r="B286" s="12" t="s">
        <v>2853</v>
      </c>
      <c r="C286" s="13" t="s">
        <v>2441</v>
      </c>
      <c r="D286" s="12" t="s">
        <v>1049</v>
      </c>
      <c r="E286" s="14" t="s">
        <v>2855</v>
      </c>
      <c r="F286" s="14" t="s">
        <v>2856</v>
      </c>
      <c r="G286" s="15">
        <v>4</v>
      </c>
      <c r="H286" s="15">
        <v>8</v>
      </c>
      <c r="I286" s="16" t="s">
        <v>1684</v>
      </c>
      <c r="J286" s="17">
        <v>16</v>
      </c>
      <c r="K286" s="17">
        <v>8</v>
      </c>
      <c r="L286" s="57">
        <v>7</v>
      </c>
      <c r="M286" s="53" t="s">
        <v>3419</v>
      </c>
      <c r="N286" s="57">
        <v>12</v>
      </c>
      <c r="O286" s="17" t="s">
        <v>1697</v>
      </c>
      <c r="P286" s="17" t="s">
        <v>1685</v>
      </c>
      <c r="Q286" s="40">
        <v>5332</v>
      </c>
      <c r="R286" s="41">
        <v>52628</v>
      </c>
      <c r="S286" s="58">
        <f t="shared" si="5"/>
        <v>9.8702175543885975</v>
      </c>
      <c r="T286" s="12" t="s">
        <v>2852</v>
      </c>
      <c r="U286" s="18" t="s">
        <v>0</v>
      </c>
      <c r="V286" s="18">
        <f>(5840*2)+(2920*3)</f>
        <v>20440</v>
      </c>
      <c r="W286" s="19" t="s">
        <v>1685</v>
      </c>
    </row>
    <row r="287" spans="1:23" s="59" customFormat="1" ht="78.75" x14ac:dyDescent="0.25">
      <c r="A287" s="12" t="s">
        <v>2859</v>
      </c>
      <c r="B287" s="12" t="s">
        <v>2858</v>
      </c>
      <c r="C287" s="13" t="s">
        <v>2441</v>
      </c>
      <c r="D287" s="12" t="s">
        <v>956</v>
      </c>
      <c r="E287" s="14" t="s">
        <v>2860</v>
      </c>
      <c r="F287" s="14" t="s">
        <v>2861</v>
      </c>
      <c r="G287" s="15">
        <v>4</v>
      </c>
      <c r="H287" s="15">
        <v>8</v>
      </c>
      <c r="I287" s="16" t="s">
        <v>1684</v>
      </c>
      <c r="J287" s="17">
        <v>16</v>
      </c>
      <c r="K287" s="17">
        <v>8</v>
      </c>
      <c r="L287" s="57">
        <v>7</v>
      </c>
      <c r="M287" s="53" t="s">
        <v>3419</v>
      </c>
      <c r="N287" s="57">
        <v>12</v>
      </c>
      <c r="O287" s="17" t="s">
        <v>1697</v>
      </c>
      <c r="P287" s="17" t="s">
        <v>1685</v>
      </c>
      <c r="Q287" s="40">
        <v>5049</v>
      </c>
      <c r="R287" s="41">
        <v>56508</v>
      </c>
      <c r="S287" s="58">
        <f t="shared" si="5"/>
        <v>11.191919191919192</v>
      </c>
      <c r="T287" s="12" t="s">
        <v>2857</v>
      </c>
      <c r="U287" s="18" t="s">
        <v>0</v>
      </c>
      <c r="V287" s="18">
        <f>(5840*2)+(2920*3)</f>
        <v>20440</v>
      </c>
      <c r="W287" s="19" t="s">
        <v>1685</v>
      </c>
    </row>
    <row r="288" spans="1:23" s="59" customFormat="1" ht="63.75" x14ac:dyDescent="0.25">
      <c r="A288" s="12" t="s">
        <v>2863</v>
      </c>
      <c r="B288" s="12" t="s">
        <v>2858</v>
      </c>
      <c r="C288" s="13" t="s">
        <v>2441</v>
      </c>
      <c r="D288" s="12" t="s">
        <v>956</v>
      </c>
      <c r="E288" s="14" t="s">
        <v>2864</v>
      </c>
      <c r="F288" s="14" t="s">
        <v>2865</v>
      </c>
      <c r="G288" s="15">
        <v>4</v>
      </c>
      <c r="H288" s="15">
        <v>8</v>
      </c>
      <c r="I288" s="16" t="s">
        <v>1705</v>
      </c>
      <c r="J288" s="17">
        <v>8</v>
      </c>
      <c r="K288" s="17">
        <v>0</v>
      </c>
      <c r="L288" s="57">
        <v>7</v>
      </c>
      <c r="M288" s="53" t="s">
        <v>3421</v>
      </c>
      <c r="N288" s="57">
        <v>12</v>
      </c>
      <c r="O288" s="17" t="s">
        <v>1685</v>
      </c>
      <c r="P288" s="17" t="s">
        <v>1685</v>
      </c>
      <c r="Q288" s="40">
        <v>1348</v>
      </c>
      <c r="R288" s="41">
        <v>15928</v>
      </c>
      <c r="S288" s="58">
        <f t="shared" si="5"/>
        <v>11.816023738872403</v>
      </c>
      <c r="T288" s="12" t="s">
        <v>2862</v>
      </c>
      <c r="U288" s="18" t="s">
        <v>2</v>
      </c>
      <c r="V288" s="18" t="e">
        <f>#REF!*2</f>
        <v>#REF!</v>
      </c>
      <c r="W288" s="19" t="s">
        <v>1685</v>
      </c>
    </row>
    <row r="289" spans="1:23" s="59" customFormat="1" ht="51" x14ac:dyDescent="0.25">
      <c r="A289" s="12" t="s">
        <v>2868</v>
      </c>
      <c r="B289" s="12" t="s">
        <v>2867</v>
      </c>
      <c r="C289" s="13" t="s">
        <v>2441</v>
      </c>
      <c r="D289" s="12" t="s">
        <v>956</v>
      </c>
      <c r="E289" s="14" t="s">
        <v>2869</v>
      </c>
      <c r="F289" s="14" t="s">
        <v>2870</v>
      </c>
      <c r="G289" s="15">
        <v>4</v>
      </c>
      <c r="H289" s="15">
        <v>8</v>
      </c>
      <c r="I289" s="16" t="s">
        <v>1696</v>
      </c>
      <c r="J289" s="17">
        <v>16</v>
      </c>
      <c r="K289" s="17">
        <v>8</v>
      </c>
      <c r="L289" s="57">
        <v>7</v>
      </c>
      <c r="M289" s="53" t="s">
        <v>3420</v>
      </c>
      <c r="N289" s="57">
        <v>12</v>
      </c>
      <c r="O289" s="17" t="s">
        <v>1697</v>
      </c>
      <c r="P289" s="17" t="s">
        <v>1685</v>
      </c>
      <c r="Q289" s="40">
        <v>4786</v>
      </c>
      <c r="R289" s="41">
        <v>62840</v>
      </c>
      <c r="S289" s="58">
        <f t="shared" si="5"/>
        <v>13.129962390305057</v>
      </c>
      <c r="T289" s="12" t="s">
        <v>2866</v>
      </c>
      <c r="U289" s="18" t="s">
        <v>0</v>
      </c>
      <c r="V289" s="18" t="e">
        <f>#REF!*3</f>
        <v>#REF!</v>
      </c>
      <c r="W289" s="19" t="s">
        <v>1685</v>
      </c>
    </row>
    <row r="290" spans="1:23" s="59" customFormat="1" ht="38.25" x14ac:dyDescent="0.25">
      <c r="A290" s="12" t="s">
        <v>2872</v>
      </c>
      <c r="B290" s="12" t="s">
        <v>2867</v>
      </c>
      <c r="C290" s="13" t="s">
        <v>2441</v>
      </c>
      <c r="D290" s="12" t="s">
        <v>956</v>
      </c>
      <c r="E290" s="14" t="s">
        <v>2873</v>
      </c>
      <c r="F290" s="14" t="s">
        <v>2874</v>
      </c>
      <c r="G290" s="15">
        <v>4</v>
      </c>
      <c r="H290" s="15">
        <v>8</v>
      </c>
      <c r="I290" s="16" t="s">
        <v>1705</v>
      </c>
      <c r="J290" s="17">
        <v>12</v>
      </c>
      <c r="K290" s="17">
        <v>0</v>
      </c>
      <c r="L290" s="57">
        <v>7</v>
      </c>
      <c r="M290" s="53" t="s">
        <v>3421</v>
      </c>
      <c r="N290" s="57">
        <v>12</v>
      </c>
      <c r="O290" s="17" t="s">
        <v>1685</v>
      </c>
      <c r="P290" s="17" t="s">
        <v>1685</v>
      </c>
      <c r="Q290" s="40">
        <v>2736</v>
      </c>
      <c r="R290" s="41">
        <v>38364</v>
      </c>
      <c r="S290" s="58">
        <f t="shared" si="5"/>
        <v>14.021929824561404</v>
      </c>
      <c r="T290" s="12" t="s">
        <v>2871</v>
      </c>
      <c r="U290" s="18" t="s">
        <v>1</v>
      </c>
      <c r="V290" s="18" t="e">
        <f>#REF!*2</f>
        <v>#REF!</v>
      </c>
      <c r="W290" s="19" t="s">
        <v>1685</v>
      </c>
    </row>
    <row r="291" spans="1:23" s="59" customFormat="1" ht="38.25" x14ac:dyDescent="0.25">
      <c r="A291" s="12" t="s">
        <v>3386</v>
      </c>
      <c r="B291" s="12" t="s">
        <v>3385</v>
      </c>
      <c r="C291" s="13" t="s">
        <v>2441</v>
      </c>
      <c r="D291" s="12" t="s">
        <v>127</v>
      </c>
      <c r="E291" s="14" t="s">
        <v>3387</v>
      </c>
      <c r="F291" s="14" t="s">
        <v>3388</v>
      </c>
      <c r="G291" s="15">
        <v>3</v>
      </c>
      <c r="H291" s="15">
        <v>7</v>
      </c>
      <c r="I291" s="16" t="s">
        <v>3336</v>
      </c>
      <c r="J291" s="17">
        <v>16</v>
      </c>
      <c r="K291" s="17">
        <v>8</v>
      </c>
      <c r="L291" s="57">
        <v>7</v>
      </c>
      <c r="M291" s="53" t="s">
        <v>3420</v>
      </c>
      <c r="N291" s="57">
        <v>12</v>
      </c>
      <c r="O291" s="17" t="s">
        <v>1697</v>
      </c>
      <c r="P291" s="17" t="s">
        <v>1685</v>
      </c>
      <c r="Q291" s="40">
        <v>3032</v>
      </c>
      <c r="R291" s="41">
        <v>76179</v>
      </c>
      <c r="S291" s="58">
        <f t="shared" si="5"/>
        <v>25.125</v>
      </c>
      <c r="T291" s="12" t="s">
        <v>3316</v>
      </c>
      <c r="U291" s="18" t="s">
        <v>0</v>
      </c>
      <c r="V291" s="18" t="e">
        <f>#REF!*3</f>
        <v>#REF!</v>
      </c>
      <c r="W291" s="19" t="s">
        <v>1685</v>
      </c>
    </row>
    <row r="292" spans="1:23" s="59" customFormat="1" ht="51" x14ac:dyDescent="0.25">
      <c r="A292" s="12" t="s">
        <v>2877</v>
      </c>
      <c r="B292" s="12" t="s">
        <v>2876</v>
      </c>
      <c r="C292" s="13" t="s">
        <v>2441</v>
      </c>
      <c r="D292" s="12" t="s">
        <v>58</v>
      </c>
      <c r="E292" s="14" t="s">
        <v>2878</v>
      </c>
      <c r="F292" s="14" t="s">
        <v>2879</v>
      </c>
      <c r="G292" s="15">
        <v>3</v>
      </c>
      <c r="H292" s="15">
        <v>5</v>
      </c>
      <c r="I292" s="16" t="s">
        <v>1696</v>
      </c>
      <c r="J292" s="17">
        <v>16</v>
      </c>
      <c r="K292" s="17">
        <v>8</v>
      </c>
      <c r="L292" s="57">
        <v>7</v>
      </c>
      <c r="M292" s="53" t="s">
        <v>3420</v>
      </c>
      <c r="N292" s="57">
        <v>12</v>
      </c>
      <c r="O292" s="17" t="s">
        <v>1697</v>
      </c>
      <c r="P292" s="17" t="s">
        <v>1685</v>
      </c>
      <c r="Q292" s="40">
        <v>4196</v>
      </c>
      <c r="R292" s="41">
        <v>55854</v>
      </c>
      <c r="S292" s="58">
        <f t="shared" si="5"/>
        <v>13.311248808388942</v>
      </c>
      <c r="T292" s="12" t="s">
        <v>2875</v>
      </c>
      <c r="U292" s="18" t="s">
        <v>0</v>
      </c>
      <c r="V292" s="18" t="e">
        <f>#REF!*3</f>
        <v>#REF!</v>
      </c>
      <c r="W292" s="19" t="s">
        <v>1685</v>
      </c>
    </row>
    <row r="293" spans="1:23" s="59" customFormat="1" ht="78.75" x14ac:dyDescent="0.25">
      <c r="A293" s="12" t="s">
        <v>2882</v>
      </c>
      <c r="B293" s="12" t="s">
        <v>2881</v>
      </c>
      <c r="C293" s="13" t="s">
        <v>2441</v>
      </c>
      <c r="D293" s="12" t="s">
        <v>58</v>
      </c>
      <c r="E293" s="14" t="s">
        <v>2883</v>
      </c>
      <c r="F293" s="14" t="s">
        <v>2884</v>
      </c>
      <c r="G293" s="15">
        <v>2</v>
      </c>
      <c r="H293" s="15">
        <v>4</v>
      </c>
      <c r="I293" s="16" t="s">
        <v>1684</v>
      </c>
      <c r="J293" s="17">
        <v>16</v>
      </c>
      <c r="K293" s="17">
        <v>8</v>
      </c>
      <c r="L293" s="57">
        <v>7</v>
      </c>
      <c r="M293" s="53" t="s">
        <v>3419</v>
      </c>
      <c r="N293" s="57">
        <v>12</v>
      </c>
      <c r="O293" s="17" t="s">
        <v>1697</v>
      </c>
      <c r="P293" s="17" t="s">
        <v>1685</v>
      </c>
      <c r="Q293" s="40">
        <v>4500</v>
      </c>
      <c r="R293" s="41">
        <v>58000</v>
      </c>
      <c r="S293" s="58">
        <f t="shared" si="5"/>
        <v>12.888888888888889</v>
      </c>
      <c r="T293" s="12" t="s">
        <v>2880</v>
      </c>
      <c r="U293" s="18" t="s">
        <v>0</v>
      </c>
      <c r="V293" s="18">
        <f>(5840*2)+(2920*3)</f>
        <v>20440</v>
      </c>
      <c r="W293" s="19" t="s">
        <v>1685</v>
      </c>
    </row>
    <row r="294" spans="1:23" s="59" customFormat="1" ht="78.75" x14ac:dyDescent="0.25">
      <c r="A294" s="12" t="s">
        <v>2887</v>
      </c>
      <c r="B294" s="12" t="s">
        <v>2886</v>
      </c>
      <c r="C294" s="13" t="s">
        <v>2441</v>
      </c>
      <c r="D294" s="12" t="s">
        <v>58</v>
      </c>
      <c r="E294" s="14" t="s">
        <v>2888</v>
      </c>
      <c r="F294" s="14" t="s">
        <v>2889</v>
      </c>
      <c r="G294" s="15">
        <v>2</v>
      </c>
      <c r="H294" s="15">
        <v>8</v>
      </c>
      <c r="I294" s="16" t="s">
        <v>1684</v>
      </c>
      <c r="J294" s="17">
        <v>16</v>
      </c>
      <c r="K294" s="17">
        <v>8</v>
      </c>
      <c r="L294" s="57">
        <v>7</v>
      </c>
      <c r="M294" s="53" t="s">
        <v>3419</v>
      </c>
      <c r="N294" s="57">
        <v>12</v>
      </c>
      <c r="O294" s="17" t="s">
        <v>1697</v>
      </c>
      <c r="P294" s="17" t="s">
        <v>1685</v>
      </c>
      <c r="Q294" s="40">
        <v>3400</v>
      </c>
      <c r="R294" s="41">
        <v>81566</v>
      </c>
      <c r="S294" s="58">
        <f t="shared" si="5"/>
        <v>23.99</v>
      </c>
      <c r="T294" s="12" t="s">
        <v>2885</v>
      </c>
      <c r="U294" s="18" t="s">
        <v>0</v>
      </c>
      <c r="V294" s="18">
        <f>(5840*2)+(2920*3)</f>
        <v>20440</v>
      </c>
      <c r="W294" s="19" t="s">
        <v>1685</v>
      </c>
    </row>
    <row r="295" spans="1:23" s="59" customFormat="1" ht="78.75" x14ac:dyDescent="0.25">
      <c r="A295" s="12" t="s">
        <v>2892</v>
      </c>
      <c r="B295" s="12" t="s">
        <v>2891</v>
      </c>
      <c r="C295" s="13" t="s">
        <v>2441</v>
      </c>
      <c r="D295" s="12" t="s">
        <v>58</v>
      </c>
      <c r="E295" s="14" t="s">
        <v>2893</v>
      </c>
      <c r="F295" s="14" t="s">
        <v>2894</v>
      </c>
      <c r="G295" s="15">
        <v>2</v>
      </c>
      <c r="H295" s="42">
        <v>5</v>
      </c>
      <c r="I295" s="16" t="s">
        <v>1684</v>
      </c>
      <c r="J295" s="17">
        <v>16</v>
      </c>
      <c r="K295" s="17">
        <v>8</v>
      </c>
      <c r="L295" s="57">
        <v>7</v>
      </c>
      <c r="M295" s="53" t="s">
        <v>3419</v>
      </c>
      <c r="N295" s="57">
        <v>12</v>
      </c>
      <c r="O295" s="17" t="s">
        <v>1697</v>
      </c>
      <c r="P295" s="17" t="s">
        <v>1685</v>
      </c>
      <c r="Q295" s="40">
        <v>3765</v>
      </c>
      <c r="R295" s="41">
        <v>66189</v>
      </c>
      <c r="S295" s="58">
        <f t="shared" si="5"/>
        <v>17.580079681274899</v>
      </c>
      <c r="T295" s="12" t="s">
        <v>2890</v>
      </c>
      <c r="U295" s="18" t="s">
        <v>0</v>
      </c>
      <c r="V295" s="18">
        <f>(5840*2)+(2920*3)</f>
        <v>20440</v>
      </c>
      <c r="W295" s="19" t="s">
        <v>1685</v>
      </c>
    </row>
    <row r="296" spans="1:23" s="59" customFormat="1" ht="78.75" x14ac:dyDescent="0.25">
      <c r="A296" s="12" t="s">
        <v>2897</v>
      </c>
      <c r="B296" s="12" t="s">
        <v>2896</v>
      </c>
      <c r="C296" s="13" t="s">
        <v>2441</v>
      </c>
      <c r="D296" s="12" t="s">
        <v>58</v>
      </c>
      <c r="E296" s="14" t="s">
        <v>2898</v>
      </c>
      <c r="F296" s="14" t="s">
        <v>2899</v>
      </c>
      <c r="G296" s="15">
        <v>5</v>
      </c>
      <c r="H296" s="15">
        <v>10</v>
      </c>
      <c r="I296" s="16" t="s">
        <v>1684</v>
      </c>
      <c r="J296" s="17">
        <v>16</v>
      </c>
      <c r="K296" s="17">
        <v>8</v>
      </c>
      <c r="L296" s="57">
        <v>7</v>
      </c>
      <c r="M296" s="53" t="s">
        <v>3419</v>
      </c>
      <c r="N296" s="57">
        <v>12</v>
      </c>
      <c r="O296" s="17" t="s">
        <v>1697</v>
      </c>
      <c r="P296" s="17" t="s">
        <v>1685</v>
      </c>
      <c r="Q296" s="40">
        <v>3400</v>
      </c>
      <c r="R296" s="41">
        <v>81566</v>
      </c>
      <c r="S296" s="58">
        <f t="shared" si="5"/>
        <v>23.99</v>
      </c>
      <c r="T296" s="12" t="s">
        <v>2895</v>
      </c>
      <c r="U296" s="18" t="s">
        <v>0</v>
      </c>
      <c r="V296" s="18">
        <f>(5840*2)+(2920*3)</f>
        <v>20440</v>
      </c>
      <c r="W296" s="19" t="s">
        <v>1685</v>
      </c>
    </row>
    <row r="297" spans="1:23" s="59" customFormat="1" ht="38.25" x14ac:dyDescent="0.25">
      <c r="A297" s="12" t="s">
        <v>2902</v>
      </c>
      <c r="B297" s="12" t="s">
        <v>2901</v>
      </c>
      <c r="C297" s="13" t="s">
        <v>2903</v>
      </c>
      <c r="D297" s="12" t="s">
        <v>381</v>
      </c>
      <c r="E297" s="14" t="s">
        <v>2904</v>
      </c>
      <c r="F297" s="14" t="s">
        <v>2905</v>
      </c>
      <c r="G297" s="15">
        <v>1</v>
      </c>
      <c r="H297" s="15">
        <v>4</v>
      </c>
      <c r="I297" s="16" t="s">
        <v>1696</v>
      </c>
      <c r="J297" s="17">
        <v>16</v>
      </c>
      <c r="K297" s="17">
        <v>8</v>
      </c>
      <c r="L297" s="57">
        <v>7</v>
      </c>
      <c r="M297" s="53" t="s">
        <v>3420</v>
      </c>
      <c r="N297" s="57">
        <v>12</v>
      </c>
      <c r="O297" s="17" t="s">
        <v>1697</v>
      </c>
      <c r="P297" s="17" t="s">
        <v>1685</v>
      </c>
      <c r="Q297" s="40">
        <v>2109</v>
      </c>
      <c r="R297" s="41">
        <v>87549</v>
      </c>
      <c r="S297" s="58">
        <f t="shared" si="5"/>
        <v>41.51209103840683</v>
      </c>
      <c r="T297" s="12" t="s">
        <v>2900</v>
      </c>
      <c r="U297" s="18" t="s">
        <v>0</v>
      </c>
      <c r="V297" s="18" t="e">
        <f>#REF!*3</f>
        <v>#REF!</v>
      </c>
      <c r="W297" s="19" t="s">
        <v>1685</v>
      </c>
    </row>
    <row r="298" spans="1:23" s="59" customFormat="1" ht="78.75" x14ac:dyDescent="0.25">
      <c r="A298" s="12" t="s">
        <v>2908</v>
      </c>
      <c r="B298" s="12" t="s">
        <v>2907</v>
      </c>
      <c r="C298" s="13" t="s">
        <v>2903</v>
      </c>
      <c r="D298" s="12" t="s">
        <v>381</v>
      </c>
      <c r="E298" s="14" t="s">
        <v>2909</v>
      </c>
      <c r="F298" s="14" t="s">
        <v>2910</v>
      </c>
      <c r="G298" s="15">
        <v>1</v>
      </c>
      <c r="H298" s="15">
        <v>4</v>
      </c>
      <c r="I298" s="16" t="s">
        <v>1684</v>
      </c>
      <c r="J298" s="17">
        <v>16</v>
      </c>
      <c r="K298" s="17">
        <v>8</v>
      </c>
      <c r="L298" s="57">
        <v>7</v>
      </c>
      <c r="M298" s="53" t="s">
        <v>3419</v>
      </c>
      <c r="N298" s="57">
        <v>12</v>
      </c>
      <c r="O298" s="17" t="s">
        <v>1697</v>
      </c>
      <c r="P298" s="17" t="s">
        <v>1685</v>
      </c>
      <c r="Q298" s="40">
        <v>2052</v>
      </c>
      <c r="R298" s="41">
        <v>40452</v>
      </c>
      <c r="S298" s="58">
        <f t="shared" si="5"/>
        <v>19.71345029239766</v>
      </c>
      <c r="T298" s="12" t="s">
        <v>2906</v>
      </c>
      <c r="U298" s="18" t="s">
        <v>0</v>
      </c>
      <c r="V298" s="18">
        <f>(5840*2)+(2920*3)</f>
        <v>20440</v>
      </c>
      <c r="W298" s="19" t="s">
        <v>1685</v>
      </c>
    </row>
    <row r="299" spans="1:23" s="59" customFormat="1" ht="51" x14ac:dyDescent="0.25">
      <c r="A299" s="12" t="s">
        <v>2913</v>
      </c>
      <c r="B299" s="12" t="s">
        <v>2912</v>
      </c>
      <c r="C299" s="13" t="s">
        <v>2903</v>
      </c>
      <c r="D299" s="12" t="s">
        <v>381</v>
      </c>
      <c r="E299" s="14" t="s">
        <v>2914</v>
      </c>
      <c r="F299" s="14" t="s">
        <v>2915</v>
      </c>
      <c r="G299" s="15">
        <v>1</v>
      </c>
      <c r="H299" s="15">
        <v>5</v>
      </c>
      <c r="I299" s="16" t="s">
        <v>1705</v>
      </c>
      <c r="J299" s="17">
        <v>16</v>
      </c>
      <c r="K299" s="17">
        <v>8</v>
      </c>
      <c r="L299" s="57">
        <v>7</v>
      </c>
      <c r="M299" s="53" t="s">
        <v>3421</v>
      </c>
      <c r="N299" s="57">
        <v>12</v>
      </c>
      <c r="O299" s="17" t="s">
        <v>1697</v>
      </c>
      <c r="P299" s="17" t="s">
        <v>1685</v>
      </c>
      <c r="Q299" s="40">
        <v>1760</v>
      </c>
      <c r="R299" s="41">
        <v>77070</v>
      </c>
      <c r="S299" s="58">
        <f t="shared" si="5"/>
        <v>43.789772727272727</v>
      </c>
      <c r="T299" s="12" t="s">
        <v>2911</v>
      </c>
      <c r="U299" s="18" t="s">
        <v>0</v>
      </c>
      <c r="V299" s="18" t="e">
        <f>#REF!*2</f>
        <v>#REF!</v>
      </c>
      <c r="W299" s="19" t="s">
        <v>1685</v>
      </c>
    </row>
    <row r="300" spans="1:23" s="59" customFormat="1" ht="102" x14ac:dyDescent="0.25">
      <c r="A300" s="12" t="s">
        <v>2918</v>
      </c>
      <c r="B300" s="12" t="s">
        <v>2917</v>
      </c>
      <c r="C300" s="13" t="s">
        <v>2903</v>
      </c>
      <c r="D300" s="12" t="s">
        <v>381</v>
      </c>
      <c r="E300" s="14" t="s">
        <v>2919</v>
      </c>
      <c r="F300" s="14" t="s">
        <v>2920</v>
      </c>
      <c r="G300" s="15">
        <v>1</v>
      </c>
      <c r="H300" s="15">
        <v>4</v>
      </c>
      <c r="I300" s="16" t="s">
        <v>1684</v>
      </c>
      <c r="J300" s="17">
        <v>16</v>
      </c>
      <c r="K300" s="17">
        <v>8</v>
      </c>
      <c r="L300" s="57">
        <v>7</v>
      </c>
      <c r="M300" s="53" t="s">
        <v>3419</v>
      </c>
      <c r="N300" s="57">
        <v>12</v>
      </c>
      <c r="O300" s="17" t="s">
        <v>1697</v>
      </c>
      <c r="P300" s="17" t="s">
        <v>1685</v>
      </c>
      <c r="Q300" s="40">
        <v>2031</v>
      </c>
      <c r="R300" s="41">
        <v>75111</v>
      </c>
      <c r="S300" s="58">
        <f t="shared" si="5"/>
        <v>36.98227474150665</v>
      </c>
      <c r="T300" s="12" t="s">
        <v>2916</v>
      </c>
      <c r="U300" s="18" t="s">
        <v>0</v>
      </c>
      <c r="V300" s="18">
        <f>(5840*2)+(2920*3)</f>
        <v>20440</v>
      </c>
      <c r="W300" s="19" t="s">
        <v>1685</v>
      </c>
    </row>
    <row r="301" spans="1:23" s="59" customFormat="1" ht="38.25" x14ac:dyDescent="0.25">
      <c r="A301" s="12" t="s">
        <v>2923</v>
      </c>
      <c r="B301" s="12" t="s">
        <v>2922</v>
      </c>
      <c r="C301" s="13" t="s">
        <v>2903</v>
      </c>
      <c r="D301" s="12" t="s">
        <v>539</v>
      </c>
      <c r="E301" s="14" t="s">
        <v>2924</v>
      </c>
      <c r="F301" s="14" t="s">
        <v>2925</v>
      </c>
      <c r="G301" s="15">
        <v>1</v>
      </c>
      <c r="H301" s="15">
        <v>4</v>
      </c>
      <c r="I301" s="16" t="s">
        <v>1696</v>
      </c>
      <c r="J301" s="17">
        <v>16</v>
      </c>
      <c r="K301" s="17">
        <v>8</v>
      </c>
      <c r="L301" s="57">
        <v>7</v>
      </c>
      <c r="M301" s="53" t="s">
        <v>3420</v>
      </c>
      <c r="N301" s="57">
        <v>12</v>
      </c>
      <c r="O301" s="17" t="s">
        <v>1697</v>
      </c>
      <c r="P301" s="17" t="s">
        <v>1685</v>
      </c>
      <c r="Q301" s="40">
        <v>1977</v>
      </c>
      <c r="R301" s="41">
        <v>63477</v>
      </c>
      <c r="S301" s="58">
        <f t="shared" si="5"/>
        <v>32.107738998482546</v>
      </c>
      <c r="T301" s="12" t="s">
        <v>2921</v>
      </c>
      <c r="U301" s="18" t="s">
        <v>0</v>
      </c>
      <c r="V301" s="18" t="e">
        <f>#REF!*3</f>
        <v>#REF!</v>
      </c>
      <c r="W301" s="19" t="s">
        <v>1685</v>
      </c>
    </row>
    <row r="302" spans="1:23" s="59" customFormat="1" ht="38.25" x14ac:dyDescent="0.25">
      <c r="A302" s="12" t="s">
        <v>2928</v>
      </c>
      <c r="B302" s="12" t="s">
        <v>2927</v>
      </c>
      <c r="C302" s="13" t="s">
        <v>2903</v>
      </c>
      <c r="D302" s="12" t="s">
        <v>539</v>
      </c>
      <c r="E302" s="14" t="s">
        <v>2929</v>
      </c>
      <c r="F302" s="14" t="s">
        <v>2930</v>
      </c>
      <c r="G302" s="15">
        <v>1</v>
      </c>
      <c r="H302" s="15">
        <v>2</v>
      </c>
      <c r="I302" s="16" t="s">
        <v>1705</v>
      </c>
      <c r="J302" s="17">
        <v>16</v>
      </c>
      <c r="K302" s="17">
        <v>8</v>
      </c>
      <c r="L302" s="57">
        <v>7</v>
      </c>
      <c r="M302" s="53" t="s">
        <v>3421</v>
      </c>
      <c r="N302" s="57">
        <v>12</v>
      </c>
      <c r="O302" s="17" t="s">
        <v>1697</v>
      </c>
      <c r="P302" s="17" t="s">
        <v>1685</v>
      </c>
      <c r="Q302" s="40">
        <v>708</v>
      </c>
      <c r="R302" s="41">
        <v>34185</v>
      </c>
      <c r="S302" s="58">
        <f t="shared" si="5"/>
        <v>48.283898305084747</v>
      </c>
      <c r="T302" s="12" t="s">
        <v>2926</v>
      </c>
      <c r="U302" s="18" t="s">
        <v>0</v>
      </c>
      <c r="V302" s="18">
        <v>17520</v>
      </c>
      <c r="W302" s="19" t="s">
        <v>1685</v>
      </c>
    </row>
    <row r="303" spans="1:23" s="59" customFormat="1" ht="38.25" x14ac:dyDescent="0.25">
      <c r="A303" s="12" t="s">
        <v>2933</v>
      </c>
      <c r="B303" s="12" t="s">
        <v>2932</v>
      </c>
      <c r="C303" s="13" t="s">
        <v>2903</v>
      </c>
      <c r="D303" s="12" t="s">
        <v>539</v>
      </c>
      <c r="E303" s="14" t="s">
        <v>2934</v>
      </c>
      <c r="F303" s="14" t="s">
        <v>2935</v>
      </c>
      <c r="G303" s="15">
        <v>1</v>
      </c>
      <c r="H303" s="15">
        <v>4</v>
      </c>
      <c r="I303" s="16" t="s">
        <v>1696</v>
      </c>
      <c r="J303" s="17">
        <v>16</v>
      </c>
      <c r="K303" s="17">
        <v>8</v>
      </c>
      <c r="L303" s="57">
        <v>7</v>
      </c>
      <c r="M303" s="53" t="s">
        <v>3420</v>
      </c>
      <c r="N303" s="57">
        <v>12</v>
      </c>
      <c r="O303" s="17" t="s">
        <v>1697</v>
      </c>
      <c r="P303" s="17" t="s">
        <v>1685</v>
      </c>
      <c r="Q303" s="40">
        <v>2350</v>
      </c>
      <c r="R303" s="41">
        <v>62182</v>
      </c>
      <c r="S303" s="58">
        <f t="shared" si="5"/>
        <v>26.460425531914893</v>
      </c>
      <c r="T303" s="12" t="s">
        <v>2931</v>
      </c>
      <c r="U303" s="18" t="s">
        <v>0</v>
      </c>
      <c r="V303" s="18" t="e">
        <f>#REF!*3</f>
        <v>#REF!</v>
      </c>
      <c r="W303" s="19" t="s">
        <v>1685</v>
      </c>
    </row>
    <row r="304" spans="1:23" s="59" customFormat="1" ht="127.5" x14ac:dyDescent="0.25">
      <c r="A304" s="12" t="s">
        <v>2938</v>
      </c>
      <c r="B304" s="12" t="s">
        <v>2937</v>
      </c>
      <c r="C304" s="13" t="s">
        <v>2903</v>
      </c>
      <c r="D304" s="12" t="s">
        <v>412</v>
      </c>
      <c r="E304" s="14" t="s">
        <v>2939</v>
      </c>
      <c r="F304" s="14" t="s">
        <v>2940</v>
      </c>
      <c r="G304" s="15">
        <v>1</v>
      </c>
      <c r="H304" s="15">
        <v>3</v>
      </c>
      <c r="I304" s="16" t="s">
        <v>1696</v>
      </c>
      <c r="J304" s="17">
        <v>16</v>
      </c>
      <c r="K304" s="17">
        <v>8</v>
      </c>
      <c r="L304" s="57">
        <v>7</v>
      </c>
      <c r="M304" s="53" t="s">
        <v>3420</v>
      </c>
      <c r="N304" s="57">
        <v>12</v>
      </c>
      <c r="O304" s="17" t="s">
        <v>1697</v>
      </c>
      <c r="P304" s="17" t="s">
        <v>1685</v>
      </c>
      <c r="Q304" s="40">
        <v>4811</v>
      </c>
      <c r="R304" s="41">
        <v>65527</v>
      </c>
      <c r="S304" s="58">
        <f t="shared" si="5"/>
        <v>13.620245271253378</v>
      </c>
      <c r="T304" s="12" t="s">
        <v>2936</v>
      </c>
      <c r="U304" s="18" t="s">
        <v>0</v>
      </c>
      <c r="V304" s="18" t="e">
        <f>#REF!*3</f>
        <v>#REF!</v>
      </c>
      <c r="W304" s="19" t="s">
        <v>1685</v>
      </c>
    </row>
    <row r="305" spans="1:23" s="59" customFormat="1" ht="51" x14ac:dyDescent="0.25">
      <c r="A305" s="12" t="s">
        <v>2942</v>
      </c>
      <c r="B305" s="12" t="s">
        <v>2937</v>
      </c>
      <c r="C305" s="13" t="s">
        <v>2903</v>
      </c>
      <c r="D305" s="12" t="s">
        <v>412</v>
      </c>
      <c r="E305" s="14" t="s">
        <v>2943</v>
      </c>
      <c r="F305" s="14" t="s">
        <v>2944</v>
      </c>
      <c r="G305" s="15">
        <v>1</v>
      </c>
      <c r="H305" s="15">
        <v>3</v>
      </c>
      <c r="I305" s="16" t="s">
        <v>1705</v>
      </c>
      <c r="J305" s="17">
        <v>12</v>
      </c>
      <c r="K305" s="17">
        <v>0</v>
      </c>
      <c r="L305" s="57">
        <v>7</v>
      </c>
      <c r="M305" s="53" t="s">
        <v>3421</v>
      </c>
      <c r="N305" s="57">
        <v>12</v>
      </c>
      <c r="O305" s="17" t="s">
        <v>1685</v>
      </c>
      <c r="P305" s="17" t="s">
        <v>1685</v>
      </c>
      <c r="Q305" s="40">
        <v>2264</v>
      </c>
      <c r="R305" s="41">
        <v>36611</v>
      </c>
      <c r="S305" s="58">
        <f t="shared" si="5"/>
        <v>16.170936395759718</v>
      </c>
      <c r="T305" s="12" t="s">
        <v>2941</v>
      </c>
      <c r="U305" s="18" t="s">
        <v>1</v>
      </c>
      <c r="V305" s="18" t="e">
        <f>#REF!*2</f>
        <v>#REF!</v>
      </c>
      <c r="W305" s="19" t="s">
        <v>1685</v>
      </c>
    </row>
    <row r="306" spans="1:23" s="59" customFormat="1" ht="89.25" x14ac:dyDescent="0.25">
      <c r="A306" s="12" t="s">
        <v>2947</v>
      </c>
      <c r="B306" s="12" t="s">
        <v>2946</v>
      </c>
      <c r="C306" s="13" t="s">
        <v>2903</v>
      </c>
      <c r="D306" s="12" t="s">
        <v>412</v>
      </c>
      <c r="E306" s="14" t="s">
        <v>2948</v>
      </c>
      <c r="F306" s="14" t="s">
        <v>2949</v>
      </c>
      <c r="G306" s="15">
        <v>1</v>
      </c>
      <c r="H306" s="15">
        <v>3</v>
      </c>
      <c r="I306" s="16" t="s">
        <v>1705</v>
      </c>
      <c r="J306" s="17">
        <v>12</v>
      </c>
      <c r="K306" s="17">
        <v>0</v>
      </c>
      <c r="L306" s="57">
        <v>7</v>
      </c>
      <c r="M306" s="53" t="s">
        <v>3421</v>
      </c>
      <c r="N306" s="57">
        <v>12</v>
      </c>
      <c r="O306" s="17" t="s">
        <v>1685</v>
      </c>
      <c r="P306" s="17" t="s">
        <v>1685</v>
      </c>
      <c r="Q306" s="40">
        <v>2264</v>
      </c>
      <c r="R306" s="41">
        <v>36611</v>
      </c>
      <c r="S306" s="58">
        <f t="shared" si="5"/>
        <v>16.170936395759718</v>
      </c>
      <c r="T306" s="12" t="s">
        <v>2945</v>
      </c>
      <c r="U306" s="18" t="s">
        <v>1</v>
      </c>
      <c r="V306" s="18" t="e">
        <f>#REF!*2</f>
        <v>#REF!</v>
      </c>
      <c r="W306" s="19" t="s">
        <v>1685</v>
      </c>
    </row>
    <row r="307" spans="1:23" s="59" customFormat="1" ht="78.75" x14ac:dyDescent="0.25">
      <c r="A307" s="12" t="s">
        <v>2952</v>
      </c>
      <c r="B307" s="12" t="s">
        <v>2951</v>
      </c>
      <c r="C307" s="13" t="s">
        <v>2903</v>
      </c>
      <c r="D307" s="12" t="s">
        <v>412</v>
      </c>
      <c r="E307" s="14" t="s">
        <v>2953</v>
      </c>
      <c r="F307" s="14" t="s">
        <v>2954</v>
      </c>
      <c r="G307" s="15">
        <v>1</v>
      </c>
      <c r="H307" s="15">
        <v>4</v>
      </c>
      <c r="I307" s="16" t="s">
        <v>1684</v>
      </c>
      <c r="J307" s="17">
        <v>16</v>
      </c>
      <c r="K307" s="17">
        <v>8</v>
      </c>
      <c r="L307" s="57">
        <v>7</v>
      </c>
      <c r="M307" s="53" t="s">
        <v>3419</v>
      </c>
      <c r="N307" s="57">
        <v>12</v>
      </c>
      <c r="O307" s="17" t="s">
        <v>1697</v>
      </c>
      <c r="P307" s="17" t="s">
        <v>1685</v>
      </c>
      <c r="Q307" s="40">
        <v>2221</v>
      </c>
      <c r="R307" s="41">
        <v>93794</v>
      </c>
      <c r="S307" s="58">
        <f t="shared" si="5"/>
        <v>42.230526789734355</v>
      </c>
      <c r="T307" s="12" t="s">
        <v>2950</v>
      </c>
      <c r="U307" s="18" t="s">
        <v>0</v>
      </c>
      <c r="V307" s="18">
        <f>(5840*2)+(2920*3)</f>
        <v>20440</v>
      </c>
      <c r="W307" s="19" t="s">
        <v>1685</v>
      </c>
    </row>
    <row r="308" spans="1:23" s="59" customFormat="1" ht="78.75" x14ac:dyDescent="0.25">
      <c r="A308" s="12" t="s">
        <v>2957</v>
      </c>
      <c r="B308" s="12" t="s">
        <v>2956</v>
      </c>
      <c r="C308" s="13" t="s">
        <v>2903</v>
      </c>
      <c r="D308" s="12" t="s">
        <v>412</v>
      </c>
      <c r="E308" s="14" t="s">
        <v>2958</v>
      </c>
      <c r="F308" s="14" t="s">
        <v>2959</v>
      </c>
      <c r="G308" s="15">
        <v>1</v>
      </c>
      <c r="H308" s="15">
        <v>4</v>
      </c>
      <c r="I308" s="16" t="s">
        <v>1684</v>
      </c>
      <c r="J308" s="17">
        <v>16</v>
      </c>
      <c r="K308" s="17">
        <v>8</v>
      </c>
      <c r="L308" s="57">
        <v>7</v>
      </c>
      <c r="M308" s="53" t="s">
        <v>3419</v>
      </c>
      <c r="N308" s="57">
        <v>12</v>
      </c>
      <c r="O308" s="17" t="s">
        <v>1697</v>
      </c>
      <c r="P308" s="17" t="s">
        <v>1685</v>
      </c>
      <c r="Q308" s="40">
        <v>3020</v>
      </c>
      <c r="R308" s="41">
        <v>66581</v>
      </c>
      <c r="S308" s="58">
        <f t="shared" si="5"/>
        <v>22.046688741721855</v>
      </c>
      <c r="T308" s="12" t="s">
        <v>2955</v>
      </c>
      <c r="U308" s="18" t="s">
        <v>0</v>
      </c>
      <c r="V308" s="18">
        <f>(5840*2)+(2920*3)</f>
        <v>20440</v>
      </c>
      <c r="W308" s="19" t="s">
        <v>1685</v>
      </c>
    </row>
    <row r="309" spans="1:23" s="59" customFormat="1" ht="51" x14ac:dyDescent="0.25">
      <c r="A309" s="12" t="s">
        <v>2962</v>
      </c>
      <c r="B309" s="12" t="s">
        <v>2961</v>
      </c>
      <c r="C309" s="13" t="s">
        <v>2903</v>
      </c>
      <c r="D309" s="12" t="s">
        <v>412</v>
      </c>
      <c r="E309" s="14" t="s">
        <v>2963</v>
      </c>
      <c r="F309" s="14" t="s">
        <v>2964</v>
      </c>
      <c r="G309" s="15">
        <v>1</v>
      </c>
      <c r="H309" s="42">
        <v>6</v>
      </c>
      <c r="I309" s="16" t="s">
        <v>1696</v>
      </c>
      <c r="J309" s="17">
        <v>16</v>
      </c>
      <c r="K309" s="17">
        <v>8</v>
      </c>
      <c r="L309" s="57">
        <v>7</v>
      </c>
      <c r="M309" s="53" t="s">
        <v>3420</v>
      </c>
      <c r="N309" s="57">
        <v>12</v>
      </c>
      <c r="O309" s="17" t="s">
        <v>1697</v>
      </c>
      <c r="P309" s="17" t="s">
        <v>1697</v>
      </c>
      <c r="Q309" s="40">
        <v>2500</v>
      </c>
      <c r="R309" s="41">
        <v>75000</v>
      </c>
      <c r="S309" s="58">
        <f t="shared" si="5"/>
        <v>30</v>
      </c>
      <c r="T309" s="12" t="s">
        <v>2960</v>
      </c>
      <c r="U309" s="18" t="s">
        <v>0</v>
      </c>
      <c r="V309" s="18" t="e">
        <f>#REF!*3</f>
        <v>#REF!</v>
      </c>
      <c r="W309" s="19" t="s">
        <v>1685</v>
      </c>
    </row>
    <row r="310" spans="1:23" s="59" customFormat="1" ht="63.75" x14ac:dyDescent="0.25">
      <c r="A310" s="12" t="s">
        <v>2967</v>
      </c>
      <c r="B310" s="12" t="s">
        <v>2966</v>
      </c>
      <c r="C310" s="13" t="s">
        <v>2903</v>
      </c>
      <c r="D310" s="12" t="s">
        <v>534</v>
      </c>
      <c r="E310" s="14" t="s">
        <v>2968</v>
      </c>
      <c r="F310" s="14" t="s">
        <v>2969</v>
      </c>
      <c r="G310" s="15">
        <v>1</v>
      </c>
      <c r="H310" s="15">
        <v>4</v>
      </c>
      <c r="I310" s="16" t="s">
        <v>1696</v>
      </c>
      <c r="J310" s="17">
        <v>16</v>
      </c>
      <c r="K310" s="17">
        <v>8</v>
      </c>
      <c r="L310" s="57">
        <v>7</v>
      </c>
      <c r="M310" s="53" t="s">
        <v>3420</v>
      </c>
      <c r="N310" s="57">
        <v>12</v>
      </c>
      <c r="O310" s="17" t="s">
        <v>1697</v>
      </c>
      <c r="P310" s="17" t="s">
        <v>1685</v>
      </c>
      <c r="Q310" s="40">
        <v>1784</v>
      </c>
      <c r="R310" s="41">
        <v>76655</v>
      </c>
      <c r="S310" s="58">
        <f t="shared" si="5"/>
        <v>42.968049327354258</v>
      </c>
      <c r="T310" s="12" t="s">
        <v>2965</v>
      </c>
      <c r="U310" s="18" t="s">
        <v>0</v>
      </c>
      <c r="V310" s="18" t="e">
        <f>#REF!*3</f>
        <v>#REF!</v>
      </c>
      <c r="W310" s="19" t="s">
        <v>1685</v>
      </c>
    </row>
    <row r="311" spans="1:23" s="59" customFormat="1" ht="38.25" x14ac:dyDescent="0.25">
      <c r="A311" s="12" t="s">
        <v>3390</v>
      </c>
      <c r="B311" s="12" t="s">
        <v>3389</v>
      </c>
      <c r="C311" s="13" t="s">
        <v>2903</v>
      </c>
      <c r="D311" s="12" t="s">
        <v>534</v>
      </c>
      <c r="E311" s="14" t="s">
        <v>3391</v>
      </c>
      <c r="F311" s="14" t="s">
        <v>3392</v>
      </c>
      <c r="G311" s="15">
        <v>1</v>
      </c>
      <c r="H311" s="15">
        <v>4</v>
      </c>
      <c r="I311" s="16"/>
      <c r="J311" s="17">
        <v>16</v>
      </c>
      <c r="K311" s="17">
        <v>8</v>
      </c>
      <c r="L311" s="57">
        <v>7</v>
      </c>
      <c r="M311" s="53" t="s">
        <v>3420</v>
      </c>
      <c r="N311" s="57">
        <v>12</v>
      </c>
      <c r="O311" s="17" t="s">
        <v>1697</v>
      </c>
      <c r="P311" s="17" t="s">
        <v>1685</v>
      </c>
      <c r="Q311" s="40">
        <v>2456</v>
      </c>
      <c r="R311" s="41">
        <v>90724</v>
      </c>
      <c r="S311" s="58">
        <f t="shared" si="5"/>
        <v>36.939739413680783</v>
      </c>
      <c r="T311" s="12" t="s">
        <v>3317</v>
      </c>
      <c r="U311" s="18" t="s">
        <v>0</v>
      </c>
      <c r="V311" s="18" t="e">
        <f>#REF!*3</f>
        <v>#REF!</v>
      </c>
      <c r="W311" s="19" t="s">
        <v>1685</v>
      </c>
    </row>
    <row r="312" spans="1:23" s="59" customFormat="1" ht="51" x14ac:dyDescent="0.25">
      <c r="A312" s="12" t="s">
        <v>2972</v>
      </c>
      <c r="B312" s="12" t="s">
        <v>2971</v>
      </c>
      <c r="C312" s="13" t="s">
        <v>2903</v>
      </c>
      <c r="D312" s="12" t="s">
        <v>534</v>
      </c>
      <c r="E312" s="14" t="s">
        <v>2973</v>
      </c>
      <c r="F312" s="14" t="s">
        <v>2974</v>
      </c>
      <c r="G312" s="15">
        <v>1</v>
      </c>
      <c r="H312" s="15">
        <v>4</v>
      </c>
      <c r="I312" s="16" t="s">
        <v>1696</v>
      </c>
      <c r="J312" s="17">
        <v>16</v>
      </c>
      <c r="K312" s="17">
        <v>8</v>
      </c>
      <c r="L312" s="57">
        <v>7</v>
      </c>
      <c r="M312" s="53" t="s">
        <v>3420</v>
      </c>
      <c r="N312" s="57">
        <v>12</v>
      </c>
      <c r="O312" s="17" t="s">
        <v>1697</v>
      </c>
      <c r="P312" s="17" t="s">
        <v>1685</v>
      </c>
      <c r="Q312" s="40">
        <v>1253</v>
      </c>
      <c r="R312" s="41">
        <v>48716</v>
      </c>
      <c r="S312" s="58">
        <f t="shared" si="5"/>
        <v>38.879489225857938</v>
      </c>
      <c r="T312" s="12" t="s">
        <v>2970</v>
      </c>
      <c r="U312" s="18" t="s">
        <v>0</v>
      </c>
      <c r="V312" s="18" t="e">
        <f>#REF!*3</f>
        <v>#REF!</v>
      </c>
      <c r="W312" s="19" t="s">
        <v>1685</v>
      </c>
    </row>
    <row r="313" spans="1:23" s="59" customFormat="1" ht="76.5" x14ac:dyDescent="0.25">
      <c r="A313" s="12" t="s">
        <v>2977</v>
      </c>
      <c r="B313" s="12" t="s">
        <v>2976</v>
      </c>
      <c r="C313" s="13" t="s">
        <v>2903</v>
      </c>
      <c r="D313" s="12" t="s">
        <v>534</v>
      </c>
      <c r="E313" s="14" t="s">
        <v>2978</v>
      </c>
      <c r="F313" s="14" t="s">
        <v>2979</v>
      </c>
      <c r="G313" s="15">
        <v>1</v>
      </c>
      <c r="H313" s="15">
        <v>4</v>
      </c>
      <c r="I313" s="16" t="s">
        <v>1705</v>
      </c>
      <c r="J313" s="17">
        <v>12</v>
      </c>
      <c r="K313" s="17">
        <v>0</v>
      </c>
      <c r="L313" s="57">
        <v>7</v>
      </c>
      <c r="M313" s="53" t="s">
        <v>3421</v>
      </c>
      <c r="N313" s="57">
        <v>12</v>
      </c>
      <c r="O313" s="17" t="s">
        <v>1685</v>
      </c>
      <c r="P313" s="17" t="s">
        <v>1685</v>
      </c>
      <c r="Q313" s="40">
        <v>1200</v>
      </c>
      <c r="R313" s="41">
        <v>47000</v>
      </c>
      <c r="S313" s="58">
        <f t="shared" si="5"/>
        <v>39.166666666666664</v>
      </c>
      <c r="T313" s="12" t="s">
        <v>2975</v>
      </c>
      <c r="U313" s="18" t="s">
        <v>1</v>
      </c>
      <c r="V313" s="18" t="e">
        <f>#REF!*2</f>
        <v>#REF!</v>
      </c>
      <c r="W313" s="19" t="s">
        <v>1685</v>
      </c>
    </row>
    <row r="314" spans="1:23" s="59" customFormat="1" ht="63.75" x14ac:dyDescent="0.25">
      <c r="A314" s="12" t="s">
        <v>2982</v>
      </c>
      <c r="B314" s="12" t="s">
        <v>2981</v>
      </c>
      <c r="C314" s="13" t="s">
        <v>2983</v>
      </c>
      <c r="D314" s="12" t="s">
        <v>308</v>
      </c>
      <c r="E314" s="14" t="s">
        <v>2984</v>
      </c>
      <c r="F314" s="14" t="s">
        <v>2985</v>
      </c>
      <c r="G314" s="15">
        <v>2</v>
      </c>
      <c r="H314" s="15">
        <v>5</v>
      </c>
      <c r="I314" s="16" t="s">
        <v>1696</v>
      </c>
      <c r="J314" s="17">
        <v>16</v>
      </c>
      <c r="K314" s="17">
        <v>8</v>
      </c>
      <c r="L314" s="57">
        <v>7</v>
      </c>
      <c r="M314" s="53" t="s">
        <v>3420</v>
      </c>
      <c r="N314" s="57">
        <v>12</v>
      </c>
      <c r="O314" s="17" t="s">
        <v>1697</v>
      </c>
      <c r="P314" s="17" t="s">
        <v>1685</v>
      </c>
      <c r="Q314" s="40">
        <v>1738</v>
      </c>
      <c r="R314" s="41">
        <v>104331</v>
      </c>
      <c r="S314" s="58">
        <f t="shared" si="5"/>
        <v>60.02934407364787</v>
      </c>
      <c r="T314" s="12" t="s">
        <v>2980</v>
      </c>
      <c r="U314" s="18" t="s">
        <v>0</v>
      </c>
      <c r="V314" s="18" t="e">
        <f>#REF!*3</f>
        <v>#REF!</v>
      </c>
      <c r="W314" s="19" t="s">
        <v>1685</v>
      </c>
    </row>
    <row r="315" spans="1:23" s="59" customFormat="1" ht="31.5" x14ac:dyDescent="0.25">
      <c r="A315" s="12" t="s">
        <v>2988</v>
      </c>
      <c r="B315" s="12" t="s">
        <v>2987</v>
      </c>
      <c r="C315" s="13" t="s">
        <v>2983</v>
      </c>
      <c r="D315" s="12" t="s">
        <v>308</v>
      </c>
      <c r="E315" s="14" t="s">
        <v>2989</v>
      </c>
      <c r="F315" s="14" t="s">
        <v>2990</v>
      </c>
      <c r="G315" s="15">
        <v>2</v>
      </c>
      <c r="H315" s="15">
        <v>5</v>
      </c>
      <c r="I315" s="16" t="s">
        <v>1696</v>
      </c>
      <c r="J315" s="17">
        <v>16</v>
      </c>
      <c r="K315" s="17">
        <v>8</v>
      </c>
      <c r="L315" s="57">
        <v>7</v>
      </c>
      <c r="M315" s="53" t="s">
        <v>3420</v>
      </c>
      <c r="N315" s="57">
        <v>12</v>
      </c>
      <c r="O315" s="17" t="s">
        <v>1697</v>
      </c>
      <c r="P315" s="17" t="s">
        <v>1685</v>
      </c>
      <c r="Q315" s="40">
        <v>2228</v>
      </c>
      <c r="R315" s="41">
        <v>104816</v>
      </c>
      <c r="S315" s="58">
        <f t="shared" si="5"/>
        <v>47.044883303411133</v>
      </c>
      <c r="T315" s="12" t="s">
        <v>2986</v>
      </c>
      <c r="U315" s="18" t="s">
        <v>0</v>
      </c>
      <c r="V315" s="18" t="e">
        <f>#REF!*3</f>
        <v>#REF!</v>
      </c>
      <c r="W315" s="19" t="s">
        <v>1685</v>
      </c>
    </row>
    <row r="316" spans="1:23" s="59" customFormat="1" ht="31.5" x14ac:dyDescent="0.25">
      <c r="A316" s="12" t="s">
        <v>2993</v>
      </c>
      <c r="B316" s="12" t="s">
        <v>2992</v>
      </c>
      <c r="C316" s="13" t="s">
        <v>2983</v>
      </c>
      <c r="D316" s="12" t="s">
        <v>345</v>
      </c>
      <c r="E316" s="14" t="s">
        <v>2994</v>
      </c>
      <c r="F316" s="14" t="s">
        <v>2995</v>
      </c>
      <c r="G316" s="15">
        <v>1.5</v>
      </c>
      <c r="H316" s="15">
        <v>3.5</v>
      </c>
      <c r="I316" s="16" t="s">
        <v>1696</v>
      </c>
      <c r="J316" s="17">
        <v>16</v>
      </c>
      <c r="K316" s="17">
        <v>8</v>
      </c>
      <c r="L316" s="57">
        <v>7</v>
      </c>
      <c r="M316" s="53" t="s">
        <v>3420</v>
      </c>
      <c r="N316" s="57">
        <v>12</v>
      </c>
      <c r="O316" s="17" t="s">
        <v>1697</v>
      </c>
      <c r="P316" s="17" t="s">
        <v>1685</v>
      </c>
      <c r="Q316" s="40">
        <v>2936</v>
      </c>
      <c r="R316" s="41">
        <v>106363</v>
      </c>
      <c r="S316" s="58">
        <f t="shared" si="5"/>
        <v>36.227179836512263</v>
      </c>
      <c r="T316" s="12" t="s">
        <v>2991</v>
      </c>
      <c r="U316" s="18" t="s">
        <v>0</v>
      </c>
      <c r="V316" s="18" t="e">
        <f>#REF!*3</f>
        <v>#REF!</v>
      </c>
      <c r="W316" s="19" t="s">
        <v>1685</v>
      </c>
    </row>
    <row r="317" spans="1:23" s="59" customFormat="1" ht="38.25" x14ac:dyDescent="0.25">
      <c r="A317" s="12" t="s">
        <v>2998</v>
      </c>
      <c r="B317" s="12" t="s">
        <v>2997</v>
      </c>
      <c r="C317" s="13" t="s">
        <v>2983</v>
      </c>
      <c r="D317" s="12" t="s">
        <v>345</v>
      </c>
      <c r="E317" s="14" t="s">
        <v>2999</v>
      </c>
      <c r="F317" s="14" t="s">
        <v>3000</v>
      </c>
      <c r="G317" s="15">
        <v>1.5</v>
      </c>
      <c r="H317" s="15">
        <v>3</v>
      </c>
      <c r="I317" s="16" t="s">
        <v>1696</v>
      </c>
      <c r="J317" s="17">
        <v>16</v>
      </c>
      <c r="K317" s="17">
        <v>8</v>
      </c>
      <c r="L317" s="57">
        <v>7</v>
      </c>
      <c r="M317" s="53" t="s">
        <v>3420</v>
      </c>
      <c r="N317" s="57">
        <v>12</v>
      </c>
      <c r="O317" s="17" t="s">
        <v>1697</v>
      </c>
      <c r="P317" s="17" t="s">
        <v>1685</v>
      </c>
      <c r="Q317" s="40">
        <v>1368</v>
      </c>
      <c r="R317" s="41">
        <v>70153</v>
      </c>
      <c r="S317" s="58">
        <f t="shared" si="5"/>
        <v>51.281432748538009</v>
      </c>
      <c r="T317" s="12" t="s">
        <v>2996</v>
      </c>
      <c r="U317" s="18" t="s">
        <v>0</v>
      </c>
      <c r="V317" s="18" t="e">
        <f>#REF!*3</f>
        <v>#REF!</v>
      </c>
      <c r="W317" s="19" t="s">
        <v>1685</v>
      </c>
    </row>
    <row r="318" spans="1:23" s="59" customFormat="1" ht="31.5" x14ac:dyDescent="0.25">
      <c r="A318" s="12" t="s">
        <v>3003</v>
      </c>
      <c r="B318" s="12" t="s">
        <v>3002</v>
      </c>
      <c r="C318" s="13" t="s">
        <v>2983</v>
      </c>
      <c r="D318" s="12" t="s">
        <v>450</v>
      </c>
      <c r="E318" s="14" t="s">
        <v>3004</v>
      </c>
      <c r="F318" s="14" t="s">
        <v>3005</v>
      </c>
      <c r="G318" s="15">
        <v>1.5</v>
      </c>
      <c r="H318" s="15">
        <v>3</v>
      </c>
      <c r="I318" s="16" t="s">
        <v>1696</v>
      </c>
      <c r="J318" s="17">
        <v>16</v>
      </c>
      <c r="K318" s="17">
        <v>8</v>
      </c>
      <c r="L318" s="57">
        <v>7</v>
      </c>
      <c r="M318" s="53" t="s">
        <v>3420</v>
      </c>
      <c r="N318" s="57">
        <v>12</v>
      </c>
      <c r="O318" s="17" t="s">
        <v>1697</v>
      </c>
      <c r="P318" s="17" t="s">
        <v>1685</v>
      </c>
      <c r="Q318" s="40">
        <v>2637</v>
      </c>
      <c r="R318" s="41">
        <v>102193</v>
      </c>
      <c r="S318" s="58">
        <f t="shared" si="5"/>
        <v>38.753507773985589</v>
      </c>
      <c r="T318" s="12" t="s">
        <v>3001</v>
      </c>
      <c r="U318" s="18" t="s">
        <v>0</v>
      </c>
      <c r="V318" s="18" t="e">
        <f>#REF!*3</f>
        <v>#REF!</v>
      </c>
      <c r="W318" s="19" t="s">
        <v>1685</v>
      </c>
    </row>
    <row r="319" spans="1:23" s="59" customFormat="1" ht="78.75" x14ac:dyDescent="0.25">
      <c r="A319" s="12" t="s">
        <v>3008</v>
      </c>
      <c r="B319" s="12" t="s">
        <v>3007</v>
      </c>
      <c r="C319" s="13" t="s">
        <v>2983</v>
      </c>
      <c r="D319" s="12" t="s">
        <v>450</v>
      </c>
      <c r="E319" s="14" t="s">
        <v>3009</v>
      </c>
      <c r="F319" s="14" t="s">
        <v>3010</v>
      </c>
      <c r="G319" s="15">
        <v>3</v>
      </c>
      <c r="H319" s="15">
        <v>4</v>
      </c>
      <c r="I319" s="16" t="s">
        <v>1684</v>
      </c>
      <c r="J319" s="17">
        <v>16</v>
      </c>
      <c r="K319" s="17">
        <v>8</v>
      </c>
      <c r="L319" s="57">
        <v>7</v>
      </c>
      <c r="M319" s="53" t="s">
        <v>3419</v>
      </c>
      <c r="N319" s="57">
        <v>12</v>
      </c>
      <c r="O319" s="17" t="s">
        <v>1697</v>
      </c>
      <c r="P319" s="17" t="s">
        <v>1685</v>
      </c>
      <c r="Q319" s="40">
        <v>4199</v>
      </c>
      <c r="R319" s="41">
        <v>51769</v>
      </c>
      <c r="S319" s="58">
        <f t="shared" si="5"/>
        <v>12.328887830435818</v>
      </c>
      <c r="T319" s="12" t="s">
        <v>3006</v>
      </c>
      <c r="U319" s="18" t="s">
        <v>0</v>
      </c>
      <c r="V319" s="18">
        <f>(5840*2)+(2920*3)</f>
        <v>20440</v>
      </c>
      <c r="W319" s="19" t="s">
        <v>1685</v>
      </c>
    </row>
    <row r="320" spans="1:23" s="59" customFormat="1" ht="38.25" x14ac:dyDescent="0.25">
      <c r="A320" s="12" t="s">
        <v>3012</v>
      </c>
      <c r="B320" s="12" t="s">
        <v>3007</v>
      </c>
      <c r="C320" s="13" t="s">
        <v>2983</v>
      </c>
      <c r="D320" s="12" t="s">
        <v>450</v>
      </c>
      <c r="E320" s="14" t="s">
        <v>3013</v>
      </c>
      <c r="F320" s="14" t="s">
        <v>3014</v>
      </c>
      <c r="G320" s="15">
        <v>3</v>
      </c>
      <c r="H320" s="15">
        <v>4</v>
      </c>
      <c r="I320" s="16" t="s">
        <v>1705</v>
      </c>
      <c r="J320" s="17">
        <v>12</v>
      </c>
      <c r="K320" s="17">
        <v>0</v>
      </c>
      <c r="L320" s="57">
        <v>7</v>
      </c>
      <c r="M320" s="53" t="s">
        <v>3421</v>
      </c>
      <c r="N320" s="57">
        <v>12</v>
      </c>
      <c r="O320" s="17" t="s">
        <v>1685</v>
      </c>
      <c r="P320" s="17" t="s">
        <v>1685</v>
      </c>
      <c r="Q320" s="40">
        <v>2100</v>
      </c>
      <c r="R320" s="41">
        <v>25885</v>
      </c>
      <c r="S320" s="58">
        <f t="shared" si="5"/>
        <v>12.326190476190476</v>
      </c>
      <c r="T320" s="12" t="s">
        <v>3011</v>
      </c>
      <c r="U320" s="18" t="s">
        <v>1</v>
      </c>
      <c r="V320" s="18" t="e">
        <f>#REF!*2</f>
        <v>#REF!</v>
      </c>
      <c r="W320" s="19" t="s">
        <v>1685</v>
      </c>
    </row>
    <row r="321" spans="1:23" s="59" customFormat="1" ht="78.75" x14ac:dyDescent="0.25">
      <c r="A321" s="12" t="s">
        <v>3017</v>
      </c>
      <c r="B321" s="12" t="s">
        <v>3016</v>
      </c>
      <c r="C321" s="13" t="s">
        <v>2983</v>
      </c>
      <c r="D321" s="12" t="s">
        <v>450</v>
      </c>
      <c r="E321" s="14" t="s">
        <v>3018</v>
      </c>
      <c r="F321" s="14" t="s">
        <v>3019</v>
      </c>
      <c r="G321" s="15">
        <v>3</v>
      </c>
      <c r="H321" s="15">
        <v>4</v>
      </c>
      <c r="I321" s="16" t="s">
        <v>1684</v>
      </c>
      <c r="J321" s="17">
        <v>16</v>
      </c>
      <c r="K321" s="17">
        <v>8</v>
      </c>
      <c r="L321" s="57">
        <v>7</v>
      </c>
      <c r="M321" s="53" t="s">
        <v>3419</v>
      </c>
      <c r="N321" s="57">
        <v>12</v>
      </c>
      <c r="O321" s="17" t="s">
        <v>1697</v>
      </c>
      <c r="P321" s="17" t="s">
        <v>1685</v>
      </c>
      <c r="Q321" s="40">
        <v>3767</v>
      </c>
      <c r="R321" s="41">
        <v>59840</v>
      </c>
      <c r="S321" s="58">
        <f t="shared" si="5"/>
        <v>15.885319883196177</v>
      </c>
      <c r="T321" s="12" t="s">
        <v>3015</v>
      </c>
      <c r="U321" s="18" t="s">
        <v>0</v>
      </c>
      <c r="V321" s="18">
        <f>(5840*2)+(2920*3)</f>
        <v>20440</v>
      </c>
      <c r="W321" s="19" t="s">
        <v>1685</v>
      </c>
    </row>
    <row r="322" spans="1:23" s="59" customFormat="1" ht="78.75" x14ac:dyDescent="0.25">
      <c r="A322" s="12" t="s">
        <v>3022</v>
      </c>
      <c r="B322" s="12" t="s">
        <v>3021</v>
      </c>
      <c r="C322" s="13" t="s">
        <v>2983</v>
      </c>
      <c r="D322" s="12" t="s">
        <v>305</v>
      </c>
      <c r="E322" s="14" t="s">
        <v>3023</v>
      </c>
      <c r="F322" s="14" t="s">
        <v>3024</v>
      </c>
      <c r="G322" s="15">
        <v>1</v>
      </c>
      <c r="H322" s="15">
        <v>2</v>
      </c>
      <c r="I322" s="16" t="s">
        <v>1684</v>
      </c>
      <c r="J322" s="17">
        <v>16</v>
      </c>
      <c r="K322" s="17">
        <v>8</v>
      </c>
      <c r="L322" s="57">
        <v>7</v>
      </c>
      <c r="M322" s="53" t="s">
        <v>3419</v>
      </c>
      <c r="N322" s="57">
        <v>12</v>
      </c>
      <c r="O322" s="17" t="s">
        <v>1697</v>
      </c>
      <c r="P322" s="17" t="s">
        <v>1685</v>
      </c>
      <c r="Q322" s="40">
        <v>4789</v>
      </c>
      <c r="R322" s="41">
        <v>74364</v>
      </c>
      <c r="S322" s="58">
        <f t="shared" ref="S322:S385" si="6">R322/Q322</f>
        <v>15.52808519523909</v>
      </c>
      <c r="T322" s="12" t="s">
        <v>3020</v>
      </c>
      <c r="U322" s="18" t="s">
        <v>0</v>
      </c>
      <c r="V322" s="18">
        <f>(5840*2)+(2920*3)</f>
        <v>20440</v>
      </c>
      <c r="W322" s="19" t="s">
        <v>1685</v>
      </c>
    </row>
    <row r="323" spans="1:23" s="59" customFormat="1" ht="51" x14ac:dyDescent="0.25">
      <c r="A323" s="12" t="s">
        <v>3027</v>
      </c>
      <c r="B323" s="12" t="s">
        <v>3026</v>
      </c>
      <c r="C323" s="13" t="s">
        <v>2983</v>
      </c>
      <c r="D323" s="12" t="s">
        <v>305</v>
      </c>
      <c r="E323" s="14" t="s">
        <v>3028</v>
      </c>
      <c r="F323" s="14" t="s">
        <v>3029</v>
      </c>
      <c r="G323" s="15">
        <v>1</v>
      </c>
      <c r="H323" s="15">
        <v>2</v>
      </c>
      <c r="I323" s="16" t="s">
        <v>1696</v>
      </c>
      <c r="J323" s="17">
        <v>16</v>
      </c>
      <c r="K323" s="17">
        <v>8</v>
      </c>
      <c r="L323" s="57">
        <v>7</v>
      </c>
      <c r="M323" s="53" t="s">
        <v>3420</v>
      </c>
      <c r="N323" s="57">
        <v>12</v>
      </c>
      <c r="O323" s="17" t="s">
        <v>1697</v>
      </c>
      <c r="P323" s="17" t="s">
        <v>1697</v>
      </c>
      <c r="Q323" s="40">
        <v>5130</v>
      </c>
      <c r="R323" s="41">
        <v>69149</v>
      </c>
      <c r="S323" s="58">
        <f t="shared" si="6"/>
        <v>13.479337231968811</v>
      </c>
      <c r="T323" s="12" t="s">
        <v>3025</v>
      </c>
      <c r="U323" s="18" t="s">
        <v>0</v>
      </c>
      <c r="V323" s="18" t="e">
        <f>#REF!*3</f>
        <v>#REF!</v>
      </c>
      <c r="W323" s="19" t="s">
        <v>1685</v>
      </c>
    </row>
    <row r="324" spans="1:23" s="59" customFormat="1" ht="38.25" x14ac:dyDescent="0.25">
      <c r="A324" s="12" t="s">
        <v>3031</v>
      </c>
      <c r="B324" s="12" t="s">
        <v>3026</v>
      </c>
      <c r="C324" s="13" t="s">
        <v>2983</v>
      </c>
      <c r="D324" s="12" t="s">
        <v>305</v>
      </c>
      <c r="E324" s="14" t="s">
        <v>3032</v>
      </c>
      <c r="F324" s="14" t="s">
        <v>3033</v>
      </c>
      <c r="G324" s="15">
        <v>1</v>
      </c>
      <c r="H324" s="15">
        <v>2</v>
      </c>
      <c r="I324" s="16" t="s">
        <v>1705</v>
      </c>
      <c r="J324" s="17">
        <v>12</v>
      </c>
      <c r="K324" s="17">
        <v>0</v>
      </c>
      <c r="L324" s="57">
        <v>7</v>
      </c>
      <c r="M324" s="53" t="s">
        <v>3421</v>
      </c>
      <c r="N324" s="57">
        <v>12</v>
      </c>
      <c r="O324" s="17" t="s">
        <v>1685</v>
      </c>
      <c r="P324" s="17" t="s">
        <v>1685</v>
      </c>
      <c r="Q324" s="40">
        <v>2565</v>
      </c>
      <c r="R324" s="41">
        <v>34575</v>
      </c>
      <c r="S324" s="58">
        <f t="shared" si="6"/>
        <v>13.479532163742689</v>
      </c>
      <c r="T324" s="12" t="s">
        <v>3030</v>
      </c>
      <c r="U324" s="18" t="s">
        <v>1</v>
      </c>
      <c r="V324" s="18" t="e">
        <f>#REF!*2</f>
        <v>#REF!</v>
      </c>
      <c r="W324" s="19" t="s">
        <v>1685</v>
      </c>
    </row>
    <row r="325" spans="1:23" s="59" customFormat="1" ht="31.5" x14ac:dyDescent="0.25">
      <c r="A325" s="12" t="s">
        <v>3036</v>
      </c>
      <c r="B325" s="12" t="s">
        <v>3035</v>
      </c>
      <c r="C325" s="13" t="s">
        <v>2983</v>
      </c>
      <c r="D325" s="12" t="s">
        <v>305</v>
      </c>
      <c r="E325" s="14" t="s">
        <v>3037</v>
      </c>
      <c r="F325" s="14" t="s">
        <v>3038</v>
      </c>
      <c r="G325" s="15">
        <v>8</v>
      </c>
      <c r="H325" s="15">
        <v>12</v>
      </c>
      <c r="I325" s="16" t="s">
        <v>1705</v>
      </c>
      <c r="J325" s="17">
        <v>12</v>
      </c>
      <c r="K325" s="17">
        <v>0</v>
      </c>
      <c r="L325" s="57">
        <v>7</v>
      </c>
      <c r="M325" s="53" t="s">
        <v>3421</v>
      </c>
      <c r="N325" s="57">
        <v>12</v>
      </c>
      <c r="O325" s="17" t="s">
        <v>1685</v>
      </c>
      <c r="P325" s="17" t="s">
        <v>1685</v>
      </c>
      <c r="Q325" s="40">
        <v>2828</v>
      </c>
      <c r="R325" s="41">
        <v>49914</v>
      </c>
      <c r="S325" s="58">
        <f t="shared" si="6"/>
        <v>17.649929278642151</v>
      </c>
      <c r="T325" s="12" t="s">
        <v>3034</v>
      </c>
      <c r="U325" s="18" t="s">
        <v>1</v>
      </c>
      <c r="V325" s="18" t="e">
        <f>#REF!*2</f>
        <v>#REF!</v>
      </c>
      <c r="W325" s="19" t="s">
        <v>1685</v>
      </c>
    </row>
    <row r="326" spans="1:23" s="59" customFormat="1" ht="31.5" x14ac:dyDescent="0.25">
      <c r="A326" s="12" t="s">
        <v>3041</v>
      </c>
      <c r="B326" s="12" t="s">
        <v>3040</v>
      </c>
      <c r="C326" s="13" t="s">
        <v>2983</v>
      </c>
      <c r="D326" s="12" t="s">
        <v>305</v>
      </c>
      <c r="E326" s="14" t="s">
        <v>3042</v>
      </c>
      <c r="F326" s="14" t="s">
        <v>3043</v>
      </c>
      <c r="G326" s="15">
        <v>1.5</v>
      </c>
      <c r="H326" s="15">
        <v>3</v>
      </c>
      <c r="I326" s="16" t="s">
        <v>1696</v>
      </c>
      <c r="J326" s="17">
        <v>16</v>
      </c>
      <c r="K326" s="17">
        <v>8</v>
      </c>
      <c r="L326" s="57">
        <v>7</v>
      </c>
      <c r="M326" s="53" t="s">
        <v>3420</v>
      </c>
      <c r="N326" s="57">
        <v>12</v>
      </c>
      <c r="O326" s="17" t="s">
        <v>1697</v>
      </c>
      <c r="P326" s="17" t="s">
        <v>1685</v>
      </c>
      <c r="Q326" s="40">
        <v>2597</v>
      </c>
      <c r="R326" s="41">
        <v>91609</v>
      </c>
      <c r="S326" s="58">
        <f t="shared" si="6"/>
        <v>35.274932614555254</v>
      </c>
      <c r="T326" s="12" t="s">
        <v>3039</v>
      </c>
      <c r="U326" s="18" t="s">
        <v>0</v>
      </c>
      <c r="V326" s="18" t="e">
        <f>#REF!*3</f>
        <v>#REF!</v>
      </c>
      <c r="W326" s="19" t="s">
        <v>1685</v>
      </c>
    </row>
    <row r="327" spans="1:23" s="59" customFormat="1" ht="38.25" x14ac:dyDescent="0.25">
      <c r="A327" s="12" t="s">
        <v>3046</v>
      </c>
      <c r="B327" s="12" t="s">
        <v>3045</v>
      </c>
      <c r="C327" s="13" t="s">
        <v>2983</v>
      </c>
      <c r="D327" s="12" t="s">
        <v>338</v>
      </c>
      <c r="E327" s="14" t="s">
        <v>3047</v>
      </c>
      <c r="F327" s="14" t="s">
        <v>3048</v>
      </c>
      <c r="G327" s="15">
        <v>1</v>
      </c>
      <c r="H327" s="15">
        <v>4</v>
      </c>
      <c r="I327" s="16" t="s">
        <v>1696</v>
      </c>
      <c r="J327" s="17">
        <v>16</v>
      </c>
      <c r="K327" s="17">
        <v>8</v>
      </c>
      <c r="L327" s="57">
        <v>7</v>
      </c>
      <c r="M327" s="53" t="s">
        <v>3420</v>
      </c>
      <c r="N327" s="57">
        <v>12</v>
      </c>
      <c r="O327" s="17" t="s">
        <v>1697</v>
      </c>
      <c r="P327" s="17" t="s">
        <v>1685</v>
      </c>
      <c r="Q327" s="40">
        <v>2979</v>
      </c>
      <c r="R327" s="41">
        <v>112948</v>
      </c>
      <c r="S327" s="58">
        <f t="shared" si="6"/>
        <v>37.914736488754613</v>
      </c>
      <c r="T327" s="12" t="s">
        <v>3044</v>
      </c>
      <c r="U327" s="18" t="s">
        <v>0</v>
      </c>
      <c r="V327" s="18" t="e">
        <f>#REF!*3</f>
        <v>#REF!</v>
      </c>
      <c r="W327" s="19" t="s">
        <v>1685</v>
      </c>
    </row>
    <row r="328" spans="1:23" s="59" customFormat="1" ht="38.25" x14ac:dyDescent="0.25">
      <c r="A328" s="12" t="s">
        <v>3051</v>
      </c>
      <c r="B328" s="12" t="s">
        <v>3050</v>
      </c>
      <c r="C328" s="13" t="s">
        <v>2983</v>
      </c>
      <c r="D328" s="12" t="s">
        <v>338</v>
      </c>
      <c r="E328" s="14" t="s">
        <v>3052</v>
      </c>
      <c r="F328" s="14" t="s">
        <v>3053</v>
      </c>
      <c r="G328" s="15">
        <v>1</v>
      </c>
      <c r="H328" s="15">
        <v>3</v>
      </c>
      <c r="I328" s="16" t="s">
        <v>1696</v>
      </c>
      <c r="J328" s="17">
        <v>16</v>
      </c>
      <c r="K328" s="17">
        <v>8</v>
      </c>
      <c r="L328" s="57">
        <v>7</v>
      </c>
      <c r="M328" s="53" t="s">
        <v>3420</v>
      </c>
      <c r="N328" s="57">
        <v>12</v>
      </c>
      <c r="O328" s="17" t="s">
        <v>1697</v>
      </c>
      <c r="P328" s="17" t="s">
        <v>1685</v>
      </c>
      <c r="Q328" s="40">
        <v>2563</v>
      </c>
      <c r="R328" s="41">
        <v>124860</v>
      </c>
      <c r="S328" s="58">
        <f t="shared" si="6"/>
        <v>48.71634802965275</v>
      </c>
      <c r="T328" s="12" t="s">
        <v>3049</v>
      </c>
      <c r="U328" s="18" t="s">
        <v>0</v>
      </c>
      <c r="V328" s="18" t="e">
        <f>#REF!*3</f>
        <v>#REF!</v>
      </c>
      <c r="W328" s="19" t="s">
        <v>1685</v>
      </c>
    </row>
    <row r="329" spans="1:23" s="59" customFormat="1" ht="31.5" x14ac:dyDescent="0.25">
      <c r="A329" s="12" t="s">
        <v>3056</v>
      </c>
      <c r="B329" s="12" t="s">
        <v>3055</v>
      </c>
      <c r="C329" s="13" t="s">
        <v>2983</v>
      </c>
      <c r="D329" s="12" t="s">
        <v>338</v>
      </c>
      <c r="E329" s="14" t="s">
        <v>3057</v>
      </c>
      <c r="F329" s="14" t="s">
        <v>3058</v>
      </c>
      <c r="G329" s="15">
        <v>3</v>
      </c>
      <c r="H329" s="15">
        <v>7</v>
      </c>
      <c r="I329" s="16" t="s">
        <v>1705</v>
      </c>
      <c r="J329" s="17">
        <v>12</v>
      </c>
      <c r="K329" s="17">
        <v>0</v>
      </c>
      <c r="L329" s="57">
        <v>7</v>
      </c>
      <c r="M329" s="53" t="s">
        <v>3421</v>
      </c>
      <c r="N329" s="57">
        <v>12</v>
      </c>
      <c r="O329" s="17" t="s">
        <v>1685</v>
      </c>
      <c r="P329" s="17" t="s">
        <v>1685</v>
      </c>
      <c r="Q329" s="40">
        <v>1490</v>
      </c>
      <c r="R329" s="41">
        <v>56500</v>
      </c>
      <c r="S329" s="58">
        <f t="shared" si="6"/>
        <v>37.919463087248324</v>
      </c>
      <c r="T329" s="12" t="s">
        <v>3054</v>
      </c>
      <c r="U329" s="18" t="s">
        <v>1</v>
      </c>
      <c r="V329" s="18" t="e">
        <f>#REF!*2</f>
        <v>#REF!</v>
      </c>
      <c r="W329" s="19" t="s">
        <v>1685</v>
      </c>
    </row>
    <row r="330" spans="1:23" s="59" customFormat="1" ht="78.75" x14ac:dyDescent="0.25">
      <c r="A330" s="12" t="s">
        <v>3061</v>
      </c>
      <c r="B330" s="12" t="s">
        <v>3060</v>
      </c>
      <c r="C330" s="13" t="s">
        <v>2983</v>
      </c>
      <c r="D330" s="12" t="s">
        <v>336</v>
      </c>
      <c r="E330" s="14" t="s">
        <v>3062</v>
      </c>
      <c r="F330" s="14" t="s">
        <v>3063</v>
      </c>
      <c r="G330" s="15">
        <v>1</v>
      </c>
      <c r="H330" s="15">
        <v>4</v>
      </c>
      <c r="I330" s="16" t="s">
        <v>1684</v>
      </c>
      <c r="J330" s="17">
        <v>16</v>
      </c>
      <c r="K330" s="17">
        <v>8</v>
      </c>
      <c r="L330" s="57">
        <v>7</v>
      </c>
      <c r="M330" s="53" t="s">
        <v>3419</v>
      </c>
      <c r="N330" s="57">
        <v>12</v>
      </c>
      <c r="O330" s="17" t="s">
        <v>1697</v>
      </c>
      <c r="P330" s="17" t="s">
        <v>1685</v>
      </c>
      <c r="Q330" s="40">
        <v>2975</v>
      </c>
      <c r="R330" s="41">
        <v>91745</v>
      </c>
      <c r="S330" s="58">
        <f t="shared" si="6"/>
        <v>30.838655462184875</v>
      </c>
      <c r="T330" s="12" t="s">
        <v>3059</v>
      </c>
      <c r="U330" s="18" t="s">
        <v>0</v>
      </c>
      <c r="V330" s="18">
        <f>(5840*2)+(2920*3)</f>
        <v>20440</v>
      </c>
      <c r="W330" s="19" t="s">
        <v>1685</v>
      </c>
    </row>
    <row r="331" spans="1:23" s="59" customFormat="1" ht="38.25" x14ac:dyDescent="0.25">
      <c r="A331" s="12" t="s">
        <v>3066</v>
      </c>
      <c r="B331" s="12" t="s">
        <v>3065</v>
      </c>
      <c r="C331" s="13" t="s">
        <v>2983</v>
      </c>
      <c r="D331" s="12" t="s">
        <v>334</v>
      </c>
      <c r="E331" s="14" t="s">
        <v>3067</v>
      </c>
      <c r="F331" s="14" t="s">
        <v>3068</v>
      </c>
      <c r="G331" s="15">
        <v>2</v>
      </c>
      <c r="H331" s="15">
        <v>3</v>
      </c>
      <c r="I331" s="16" t="s">
        <v>1696</v>
      </c>
      <c r="J331" s="17">
        <v>16</v>
      </c>
      <c r="K331" s="17">
        <v>8</v>
      </c>
      <c r="L331" s="57">
        <v>7</v>
      </c>
      <c r="M331" s="53" t="s">
        <v>3420</v>
      </c>
      <c r="N331" s="57">
        <v>12</v>
      </c>
      <c r="O331" s="17" t="s">
        <v>1697</v>
      </c>
      <c r="P331" s="17" t="s">
        <v>1685</v>
      </c>
      <c r="Q331" s="40">
        <v>3071</v>
      </c>
      <c r="R331" s="41">
        <v>104951</v>
      </c>
      <c r="S331" s="58">
        <f t="shared" si="6"/>
        <v>34.174861608596551</v>
      </c>
      <c r="T331" s="12" t="s">
        <v>3064</v>
      </c>
      <c r="U331" s="18" t="s">
        <v>0</v>
      </c>
      <c r="V331" s="18" t="e">
        <f>#REF!*3</f>
        <v>#REF!</v>
      </c>
      <c r="W331" s="19" t="s">
        <v>1685</v>
      </c>
    </row>
    <row r="332" spans="1:23" s="59" customFormat="1" ht="38.25" x14ac:dyDescent="0.25">
      <c r="A332" s="12" t="s">
        <v>3071</v>
      </c>
      <c r="B332" s="12" t="s">
        <v>3070</v>
      </c>
      <c r="C332" s="13" t="s">
        <v>2983</v>
      </c>
      <c r="D332" s="12" t="s">
        <v>342</v>
      </c>
      <c r="E332" s="14" t="s">
        <v>3072</v>
      </c>
      <c r="F332" s="14" t="s">
        <v>3073</v>
      </c>
      <c r="G332" s="15">
        <v>2</v>
      </c>
      <c r="H332" s="15">
        <v>5</v>
      </c>
      <c r="I332" s="16" t="s">
        <v>1696</v>
      </c>
      <c r="J332" s="17">
        <v>16</v>
      </c>
      <c r="K332" s="17">
        <v>8</v>
      </c>
      <c r="L332" s="57">
        <v>7</v>
      </c>
      <c r="M332" s="53" t="s">
        <v>3420</v>
      </c>
      <c r="N332" s="57">
        <v>12</v>
      </c>
      <c r="O332" s="17" t="s">
        <v>1697</v>
      </c>
      <c r="P332" s="17" t="s">
        <v>1685</v>
      </c>
      <c r="Q332" s="40">
        <v>848</v>
      </c>
      <c r="R332" s="41">
        <v>48127</v>
      </c>
      <c r="S332" s="58">
        <f t="shared" si="6"/>
        <v>56.753537735849058</v>
      </c>
      <c r="T332" s="12" t="s">
        <v>3069</v>
      </c>
      <c r="U332" s="18" t="s">
        <v>0</v>
      </c>
      <c r="V332" s="18" t="e">
        <f>#REF!*3</f>
        <v>#REF!</v>
      </c>
      <c r="W332" s="19" t="s">
        <v>1697</v>
      </c>
    </row>
    <row r="333" spans="1:23" s="59" customFormat="1" ht="31.5" x14ac:dyDescent="0.25">
      <c r="A333" s="12" t="s">
        <v>3075</v>
      </c>
      <c r="B333" s="12" t="s">
        <v>3070</v>
      </c>
      <c r="C333" s="13" t="s">
        <v>2983</v>
      </c>
      <c r="D333" s="12" t="s">
        <v>342</v>
      </c>
      <c r="E333" s="14" t="s">
        <v>3076</v>
      </c>
      <c r="F333" s="14" t="s">
        <v>3077</v>
      </c>
      <c r="G333" s="15">
        <v>2</v>
      </c>
      <c r="H333" s="15">
        <v>5</v>
      </c>
      <c r="I333" s="16" t="s">
        <v>1705</v>
      </c>
      <c r="J333" s="17">
        <v>12</v>
      </c>
      <c r="K333" s="17">
        <v>0</v>
      </c>
      <c r="L333" s="57">
        <v>7</v>
      </c>
      <c r="M333" s="53" t="s">
        <v>3421</v>
      </c>
      <c r="N333" s="57">
        <v>12</v>
      </c>
      <c r="O333" s="17" t="s">
        <v>1685</v>
      </c>
      <c r="P333" s="17" t="s">
        <v>1685</v>
      </c>
      <c r="Q333" s="40">
        <v>424</v>
      </c>
      <c r="R333" s="41">
        <v>24064</v>
      </c>
      <c r="S333" s="58">
        <f t="shared" si="6"/>
        <v>56.754716981132077</v>
      </c>
      <c r="T333" s="12" t="s">
        <v>3074</v>
      </c>
      <c r="U333" s="18" t="s">
        <v>1</v>
      </c>
      <c r="V333" s="18" t="e">
        <f>#REF!*2</f>
        <v>#REF!</v>
      </c>
      <c r="W333" s="19" t="s">
        <v>1697</v>
      </c>
    </row>
    <row r="334" spans="1:23" s="59" customFormat="1" ht="51" x14ac:dyDescent="0.25">
      <c r="A334" s="12" t="s">
        <v>3080</v>
      </c>
      <c r="B334" s="12" t="s">
        <v>3079</v>
      </c>
      <c r="C334" s="13" t="s">
        <v>2983</v>
      </c>
      <c r="D334" s="12" t="s">
        <v>350</v>
      </c>
      <c r="E334" s="14" t="s">
        <v>3081</v>
      </c>
      <c r="F334" s="14" t="s">
        <v>3082</v>
      </c>
      <c r="G334" s="15">
        <v>1</v>
      </c>
      <c r="H334" s="15">
        <v>3</v>
      </c>
      <c r="I334" s="16" t="s">
        <v>1696</v>
      </c>
      <c r="J334" s="17">
        <v>16</v>
      </c>
      <c r="K334" s="17">
        <v>8</v>
      </c>
      <c r="L334" s="57">
        <v>7</v>
      </c>
      <c r="M334" s="53" t="s">
        <v>3420</v>
      </c>
      <c r="N334" s="57">
        <v>12</v>
      </c>
      <c r="O334" s="17" t="s">
        <v>1697</v>
      </c>
      <c r="P334" s="17" t="s">
        <v>1685</v>
      </c>
      <c r="Q334" s="40">
        <v>4348</v>
      </c>
      <c r="R334" s="41">
        <v>62215</v>
      </c>
      <c r="S334" s="58">
        <f t="shared" si="6"/>
        <v>14.308877644894205</v>
      </c>
      <c r="T334" s="12" t="s">
        <v>3078</v>
      </c>
      <c r="U334" s="18" t="s">
        <v>0</v>
      </c>
      <c r="V334" s="18" t="e">
        <f>#REF!*3</f>
        <v>#REF!</v>
      </c>
      <c r="W334" s="19" t="s">
        <v>1685</v>
      </c>
    </row>
    <row r="335" spans="1:23" s="59" customFormat="1" ht="38.25" x14ac:dyDescent="0.25">
      <c r="A335" s="12" t="s">
        <v>3084</v>
      </c>
      <c r="B335" s="12" t="s">
        <v>3079</v>
      </c>
      <c r="C335" s="13" t="s">
        <v>2983</v>
      </c>
      <c r="D335" s="12" t="s">
        <v>350</v>
      </c>
      <c r="E335" s="14" t="s">
        <v>3085</v>
      </c>
      <c r="F335" s="14" t="s">
        <v>3086</v>
      </c>
      <c r="G335" s="15">
        <v>1</v>
      </c>
      <c r="H335" s="15">
        <v>3</v>
      </c>
      <c r="I335" s="16" t="s">
        <v>1705</v>
      </c>
      <c r="J335" s="17">
        <v>12</v>
      </c>
      <c r="K335" s="17">
        <v>0</v>
      </c>
      <c r="L335" s="57">
        <v>7</v>
      </c>
      <c r="M335" s="53" t="s">
        <v>3421</v>
      </c>
      <c r="N335" s="57">
        <v>12</v>
      </c>
      <c r="O335" s="17" t="s">
        <v>1685</v>
      </c>
      <c r="P335" s="17" t="s">
        <v>1685</v>
      </c>
      <c r="Q335" s="40">
        <v>1732</v>
      </c>
      <c r="R335" s="41">
        <v>42844</v>
      </c>
      <c r="S335" s="58">
        <f t="shared" si="6"/>
        <v>24.736720554272516</v>
      </c>
      <c r="T335" s="12" t="s">
        <v>3083</v>
      </c>
      <c r="U335" s="18" t="s">
        <v>1</v>
      </c>
      <c r="V335" s="18" t="e">
        <f>#REF!*2</f>
        <v>#REF!</v>
      </c>
      <c r="W335" s="19" t="s">
        <v>1685</v>
      </c>
    </row>
    <row r="336" spans="1:23" s="59" customFormat="1" ht="38.25" x14ac:dyDescent="0.25">
      <c r="A336" s="12" t="s">
        <v>3089</v>
      </c>
      <c r="B336" s="12" t="s">
        <v>3088</v>
      </c>
      <c r="C336" s="13" t="s">
        <v>2983</v>
      </c>
      <c r="D336" s="12" t="s">
        <v>350</v>
      </c>
      <c r="E336" s="14" t="s">
        <v>3090</v>
      </c>
      <c r="F336" s="14" t="s">
        <v>3091</v>
      </c>
      <c r="G336" s="15">
        <v>1</v>
      </c>
      <c r="H336" s="15">
        <v>3</v>
      </c>
      <c r="I336" s="16" t="s">
        <v>1696</v>
      </c>
      <c r="J336" s="17">
        <v>16</v>
      </c>
      <c r="K336" s="17">
        <v>8</v>
      </c>
      <c r="L336" s="57">
        <v>7</v>
      </c>
      <c r="M336" s="53" t="s">
        <v>3420</v>
      </c>
      <c r="N336" s="57">
        <v>12</v>
      </c>
      <c r="O336" s="17" t="s">
        <v>1697</v>
      </c>
      <c r="P336" s="17" t="s">
        <v>1685</v>
      </c>
      <c r="Q336" s="40">
        <v>3013</v>
      </c>
      <c r="R336" s="41">
        <v>93193</v>
      </c>
      <c r="S336" s="58">
        <f t="shared" si="6"/>
        <v>30.930302024560238</v>
      </c>
      <c r="T336" s="12" t="s">
        <v>3087</v>
      </c>
      <c r="U336" s="18" t="s">
        <v>0</v>
      </c>
      <c r="V336" s="18" t="e">
        <f>#REF!*3</f>
        <v>#REF!</v>
      </c>
      <c r="W336" s="19" t="s">
        <v>1685</v>
      </c>
    </row>
    <row r="337" spans="1:23" s="59" customFormat="1" ht="89.25" x14ac:dyDescent="0.25">
      <c r="A337" s="12" t="s">
        <v>3093</v>
      </c>
      <c r="B337" s="12" t="s">
        <v>3088</v>
      </c>
      <c r="C337" s="13" t="s">
        <v>2983</v>
      </c>
      <c r="D337" s="12" t="s">
        <v>350</v>
      </c>
      <c r="E337" s="14" t="s">
        <v>3094</v>
      </c>
      <c r="F337" s="14" t="s">
        <v>3095</v>
      </c>
      <c r="G337" s="15">
        <v>1</v>
      </c>
      <c r="H337" s="15">
        <v>3</v>
      </c>
      <c r="I337" s="16" t="s">
        <v>1705</v>
      </c>
      <c r="J337" s="17">
        <v>12</v>
      </c>
      <c r="K337" s="17">
        <v>0</v>
      </c>
      <c r="L337" s="57">
        <v>7</v>
      </c>
      <c r="M337" s="53" t="s">
        <v>3421</v>
      </c>
      <c r="N337" s="57">
        <v>12</v>
      </c>
      <c r="O337" s="17" t="s">
        <v>1685</v>
      </c>
      <c r="P337" s="17" t="s">
        <v>1685</v>
      </c>
      <c r="Q337" s="40">
        <v>1506</v>
      </c>
      <c r="R337" s="41">
        <v>46600</v>
      </c>
      <c r="S337" s="58">
        <f t="shared" si="6"/>
        <v>30.942895086321382</v>
      </c>
      <c r="T337" s="12" t="s">
        <v>3092</v>
      </c>
      <c r="U337" s="18" t="s">
        <v>1</v>
      </c>
      <c r="V337" s="18" t="e">
        <f>#REF!*2</f>
        <v>#REF!</v>
      </c>
      <c r="W337" s="19" t="s">
        <v>1685</v>
      </c>
    </row>
    <row r="338" spans="1:23" s="59" customFormat="1" ht="38.25" x14ac:dyDescent="0.25">
      <c r="A338" s="12" t="s">
        <v>3098</v>
      </c>
      <c r="B338" s="12" t="s">
        <v>3097</v>
      </c>
      <c r="C338" s="13" t="s">
        <v>3099</v>
      </c>
      <c r="D338" s="12" t="s">
        <v>1414</v>
      </c>
      <c r="E338" s="14" t="s">
        <v>3100</v>
      </c>
      <c r="F338" s="14" t="s">
        <v>3101</v>
      </c>
      <c r="G338" s="15">
        <v>2</v>
      </c>
      <c r="H338" s="15">
        <v>4</v>
      </c>
      <c r="I338" s="16" t="s">
        <v>1705</v>
      </c>
      <c r="J338" s="17">
        <v>16</v>
      </c>
      <c r="K338" s="17">
        <v>8</v>
      </c>
      <c r="L338" s="57">
        <v>7</v>
      </c>
      <c r="M338" s="53" t="s">
        <v>3421</v>
      </c>
      <c r="N338" s="57">
        <v>12</v>
      </c>
      <c r="O338" s="17" t="s">
        <v>1697</v>
      </c>
      <c r="P338" s="17" t="s">
        <v>1685</v>
      </c>
      <c r="Q338" s="40">
        <v>831</v>
      </c>
      <c r="R338" s="41">
        <v>12962</v>
      </c>
      <c r="S338" s="58">
        <f t="shared" si="6"/>
        <v>15.598074608904934</v>
      </c>
      <c r="T338" s="12" t="s">
        <v>3096</v>
      </c>
      <c r="U338" s="18" t="s">
        <v>0</v>
      </c>
      <c r="V338" s="18" t="e">
        <f>#REF!*2</f>
        <v>#REF!</v>
      </c>
      <c r="W338" s="19" t="s">
        <v>1697</v>
      </c>
    </row>
    <row r="339" spans="1:23" s="59" customFormat="1" ht="31.5" x14ac:dyDescent="0.25">
      <c r="A339" s="12" t="s">
        <v>3104</v>
      </c>
      <c r="B339" s="12" t="s">
        <v>3103</v>
      </c>
      <c r="C339" s="13" t="s">
        <v>3099</v>
      </c>
      <c r="D339" s="12" t="s">
        <v>1382</v>
      </c>
      <c r="E339" s="14" t="s">
        <v>3105</v>
      </c>
      <c r="F339" s="14" t="s">
        <v>3106</v>
      </c>
      <c r="G339" s="15">
        <v>1</v>
      </c>
      <c r="H339" s="15">
        <v>2</v>
      </c>
      <c r="I339" s="16" t="s">
        <v>1705</v>
      </c>
      <c r="J339" s="17">
        <v>16</v>
      </c>
      <c r="K339" s="17">
        <v>8</v>
      </c>
      <c r="L339" s="57"/>
      <c r="M339" s="53" t="s">
        <v>3421</v>
      </c>
      <c r="N339" s="57"/>
      <c r="O339" s="17" t="s">
        <v>1697</v>
      </c>
      <c r="P339" s="17" t="s">
        <v>1685</v>
      </c>
      <c r="Q339" s="40">
        <v>432</v>
      </c>
      <c r="R339" s="41">
        <v>17648</v>
      </c>
      <c r="S339" s="58">
        <f t="shared" si="6"/>
        <v>40.851851851851855</v>
      </c>
      <c r="T339" s="12" t="s">
        <v>3102</v>
      </c>
      <c r="U339" s="18" t="s">
        <v>0</v>
      </c>
      <c r="V339" s="18">
        <f>12720+2400</f>
        <v>15120</v>
      </c>
      <c r="W339" s="19" t="s">
        <v>1697</v>
      </c>
    </row>
    <row r="340" spans="1:23" s="59" customFormat="1" ht="51" x14ac:dyDescent="0.25">
      <c r="A340" s="12" t="s">
        <v>3109</v>
      </c>
      <c r="B340" s="12" t="s">
        <v>3108</v>
      </c>
      <c r="C340" s="13" t="s">
        <v>3099</v>
      </c>
      <c r="D340" s="12" t="s">
        <v>1382</v>
      </c>
      <c r="E340" s="14" t="s">
        <v>3110</v>
      </c>
      <c r="F340" s="14" t="s">
        <v>3111</v>
      </c>
      <c r="G340" s="15">
        <v>1</v>
      </c>
      <c r="H340" s="15">
        <v>4</v>
      </c>
      <c r="I340" s="16" t="s">
        <v>1696</v>
      </c>
      <c r="J340" s="17">
        <v>16</v>
      </c>
      <c r="K340" s="17">
        <v>8</v>
      </c>
      <c r="L340" s="57">
        <v>7</v>
      </c>
      <c r="M340" s="53" t="s">
        <v>3420</v>
      </c>
      <c r="N340" s="57">
        <v>12</v>
      </c>
      <c r="O340" s="17" t="s">
        <v>1697</v>
      </c>
      <c r="P340" s="17" t="s">
        <v>1697</v>
      </c>
      <c r="Q340" s="40">
        <v>702</v>
      </c>
      <c r="R340" s="41">
        <v>32454</v>
      </c>
      <c r="S340" s="58">
        <f t="shared" si="6"/>
        <v>46.230769230769234</v>
      </c>
      <c r="T340" s="12" t="s">
        <v>3107</v>
      </c>
      <c r="U340" s="18" t="s">
        <v>0</v>
      </c>
      <c r="V340" s="18" t="e">
        <f>#REF!*3</f>
        <v>#REF!</v>
      </c>
      <c r="W340" s="19" t="s">
        <v>1697</v>
      </c>
    </row>
    <row r="341" spans="1:23" s="59" customFormat="1" ht="51" x14ac:dyDescent="0.25">
      <c r="A341" s="12" t="s">
        <v>3114</v>
      </c>
      <c r="B341" s="12" t="s">
        <v>3113</v>
      </c>
      <c r="C341" s="13" t="s">
        <v>3099</v>
      </c>
      <c r="D341" s="12" t="s">
        <v>1382</v>
      </c>
      <c r="E341" s="14" t="s">
        <v>3110</v>
      </c>
      <c r="F341" s="14" t="s">
        <v>3111</v>
      </c>
      <c r="G341" s="15">
        <v>2</v>
      </c>
      <c r="H341" s="15">
        <v>4</v>
      </c>
      <c r="I341" s="16" t="s">
        <v>1705</v>
      </c>
      <c r="J341" s="17">
        <v>16</v>
      </c>
      <c r="K341" s="17">
        <v>8</v>
      </c>
      <c r="L341" s="57">
        <v>7</v>
      </c>
      <c r="M341" s="53" t="s">
        <v>3421</v>
      </c>
      <c r="N341" s="57">
        <v>12</v>
      </c>
      <c r="O341" s="17" t="s">
        <v>1697</v>
      </c>
      <c r="P341" s="17" t="s">
        <v>1685</v>
      </c>
      <c r="Q341" s="40">
        <v>702</v>
      </c>
      <c r="R341" s="41">
        <v>32454</v>
      </c>
      <c r="S341" s="58">
        <f t="shared" si="6"/>
        <v>46.230769230769234</v>
      </c>
      <c r="T341" s="12" t="s">
        <v>3112</v>
      </c>
      <c r="U341" s="18" t="s">
        <v>0</v>
      </c>
      <c r="V341" s="18" t="e">
        <f>#REF!*2</f>
        <v>#REF!</v>
      </c>
      <c r="W341" s="19" t="s">
        <v>1697</v>
      </c>
    </row>
    <row r="342" spans="1:23" s="59" customFormat="1" ht="51" x14ac:dyDescent="0.25">
      <c r="A342" s="12" t="s">
        <v>3117</v>
      </c>
      <c r="B342" s="12" t="s">
        <v>3116</v>
      </c>
      <c r="C342" s="13" t="s">
        <v>3099</v>
      </c>
      <c r="D342" s="12" t="s">
        <v>1382</v>
      </c>
      <c r="E342" s="14" t="s">
        <v>3118</v>
      </c>
      <c r="F342" s="14" t="s">
        <v>3119</v>
      </c>
      <c r="G342" s="15">
        <v>1</v>
      </c>
      <c r="H342" s="15">
        <v>4</v>
      </c>
      <c r="I342" s="16" t="s">
        <v>1705</v>
      </c>
      <c r="J342" s="17">
        <v>16</v>
      </c>
      <c r="K342" s="17">
        <v>8</v>
      </c>
      <c r="L342" s="57">
        <v>7</v>
      </c>
      <c r="M342" s="53" t="s">
        <v>3421</v>
      </c>
      <c r="N342" s="57">
        <v>12</v>
      </c>
      <c r="O342" s="17" t="s">
        <v>1697</v>
      </c>
      <c r="P342" s="17" t="s">
        <v>1685</v>
      </c>
      <c r="Q342" s="40">
        <v>1353</v>
      </c>
      <c r="R342" s="41">
        <v>58047</v>
      </c>
      <c r="S342" s="58">
        <f t="shared" si="6"/>
        <v>42.902439024390247</v>
      </c>
      <c r="T342" s="12" t="s">
        <v>3115</v>
      </c>
      <c r="U342" s="18" t="s">
        <v>0</v>
      </c>
      <c r="V342" s="18" t="e">
        <f>#REF!*2</f>
        <v>#REF!</v>
      </c>
      <c r="W342" s="19" t="s">
        <v>1697</v>
      </c>
    </row>
    <row r="343" spans="1:23" s="59" customFormat="1" ht="51" x14ac:dyDescent="0.25">
      <c r="A343" s="33" t="s">
        <v>3394</v>
      </c>
      <c r="B343" s="33" t="s">
        <v>3393</v>
      </c>
      <c r="C343" s="45" t="s">
        <v>3099</v>
      </c>
      <c r="D343" s="33" t="s">
        <v>1382</v>
      </c>
      <c r="E343" s="46" t="s">
        <v>3118</v>
      </c>
      <c r="F343" s="46" t="s">
        <v>3395</v>
      </c>
      <c r="G343" s="47">
        <v>1</v>
      </c>
      <c r="H343" s="47">
        <v>4</v>
      </c>
      <c r="I343" s="44" t="s">
        <v>1705</v>
      </c>
      <c r="J343" s="43">
        <v>16</v>
      </c>
      <c r="K343" s="43">
        <v>8</v>
      </c>
      <c r="L343" s="60">
        <v>7</v>
      </c>
      <c r="M343" s="54" t="s">
        <v>3421</v>
      </c>
      <c r="N343" s="60">
        <v>12</v>
      </c>
      <c r="O343" s="43" t="s">
        <v>1697</v>
      </c>
      <c r="P343" s="43" t="s">
        <v>1685</v>
      </c>
      <c r="Q343" s="48">
        <v>1353</v>
      </c>
      <c r="R343" s="49">
        <v>58047</v>
      </c>
      <c r="S343" s="61">
        <f t="shared" si="6"/>
        <v>42.902439024390247</v>
      </c>
      <c r="T343" s="33" t="s">
        <v>3318</v>
      </c>
      <c r="U343" s="47" t="s">
        <v>0</v>
      </c>
      <c r="V343" s="47" t="e">
        <f>#REF!*2</f>
        <v>#REF!</v>
      </c>
      <c r="W343" s="50" t="s">
        <v>1697</v>
      </c>
    </row>
    <row r="344" spans="1:23" s="59" customFormat="1" ht="51" x14ac:dyDescent="0.25">
      <c r="A344" s="12" t="s">
        <v>3122</v>
      </c>
      <c r="B344" s="12" t="s">
        <v>3121</v>
      </c>
      <c r="C344" s="13" t="s">
        <v>3099</v>
      </c>
      <c r="D344" s="12" t="s">
        <v>255</v>
      </c>
      <c r="E344" s="14" t="s">
        <v>3123</v>
      </c>
      <c r="F344" s="14" t="s">
        <v>3124</v>
      </c>
      <c r="G344" s="15">
        <v>2</v>
      </c>
      <c r="H344" s="15">
        <v>4</v>
      </c>
      <c r="I344" s="16" t="s">
        <v>1705</v>
      </c>
      <c r="J344" s="17">
        <v>16</v>
      </c>
      <c r="K344" s="17">
        <v>8</v>
      </c>
      <c r="L344" s="57">
        <v>7</v>
      </c>
      <c r="M344" s="53" t="s">
        <v>3421</v>
      </c>
      <c r="N344" s="57">
        <v>12</v>
      </c>
      <c r="O344" s="17" t="s">
        <v>1697</v>
      </c>
      <c r="P344" s="17" t="s">
        <v>1685</v>
      </c>
      <c r="Q344" s="40">
        <v>1906</v>
      </c>
      <c r="R344" s="41">
        <v>22620</v>
      </c>
      <c r="S344" s="58">
        <f t="shared" si="6"/>
        <v>11.867785939139559</v>
      </c>
      <c r="T344" s="12" t="s">
        <v>3120</v>
      </c>
      <c r="U344" s="18" t="s">
        <v>0</v>
      </c>
      <c r="V344" s="18" t="e">
        <f>#REF!*2</f>
        <v>#REF!</v>
      </c>
      <c r="W344" s="19" t="s">
        <v>1697</v>
      </c>
    </row>
    <row r="345" spans="1:23" s="59" customFormat="1" ht="51" x14ac:dyDescent="0.25">
      <c r="A345" s="12" t="s">
        <v>3127</v>
      </c>
      <c r="B345" s="12" t="s">
        <v>3126</v>
      </c>
      <c r="C345" s="13" t="s">
        <v>3099</v>
      </c>
      <c r="D345" s="12" t="s">
        <v>255</v>
      </c>
      <c r="E345" s="14" t="s">
        <v>3123</v>
      </c>
      <c r="F345" s="14" t="s">
        <v>3124</v>
      </c>
      <c r="G345" s="15">
        <v>2</v>
      </c>
      <c r="H345" s="15">
        <v>4</v>
      </c>
      <c r="I345" s="16" t="s">
        <v>1705</v>
      </c>
      <c r="J345" s="17">
        <v>16</v>
      </c>
      <c r="K345" s="17">
        <v>8</v>
      </c>
      <c r="L345" s="57">
        <v>7</v>
      </c>
      <c r="M345" s="53" t="s">
        <v>3421</v>
      </c>
      <c r="N345" s="57">
        <v>12</v>
      </c>
      <c r="O345" s="17" t="s">
        <v>1697</v>
      </c>
      <c r="P345" s="17" t="s">
        <v>1685</v>
      </c>
      <c r="Q345" s="40">
        <v>1906</v>
      </c>
      <c r="R345" s="41">
        <v>22620</v>
      </c>
      <c r="S345" s="58">
        <f t="shared" si="6"/>
        <v>11.867785939139559</v>
      </c>
      <c r="T345" s="12" t="s">
        <v>3125</v>
      </c>
      <c r="U345" s="18" t="s">
        <v>0</v>
      </c>
      <c r="V345" s="18" t="e">
        <f>#REF!*2</f>
        <v>#REF!</v>
      </c>
      <c r="W345" s="19" t="s">
        <v>1697</v>
      </c>
    </row>
    <row r="346" spans="1:23" s="59" customFormat="1" ht="38.25" x14ac:dyDescent="0.25">
      <c r="A346" s="12" t="s">
        <v>3397</v>
      </c>
      <c r="B346" s="12" t="s">
        <v>3396</v>
      </c>
      <c r="C346" s="13" t="s">
        <v>3099</v>
      </c>
      <c r="D346" s="12" t="s">
        <v>255</v>
      </c>
      <c r="E346" s="14" t="s">
        <v>3398</v>
      </c>
      <c r="F346" s="14" t="s">
        <v>3399</v>
      </c>
      <c r="G346" s="15">
        <v>2</v>
      </c>
      <c r="H346" s="15">
        <v>4</v>
      </c>
      <c r="I346" s="16" t="s">
        <v>1705</v>
      </c>
      <c r="J346" s="17">
        <v>16</v>
      </c>
      <c r="K346" s="17">
        <v>8</v>
      </c>
      <c r="L346" s="57">
        <v>7</v>
      </c>
      <c r="M346" s="53" t="s">
        <v>3421</v>
      </c>
      <c r="N346" s="57">
        <v>12</v>
      </c>
      <c r="O346" s="17" t="s">
        <v>1697</v>
      </c>
      <c r="P346" s="17" t="s">
        <v>1685</v>
      </c>
      <c r="Q346" s="40">
        <v>501</v>
      </c>
      <c r="R346" s="41">
        <v>15934</v>
      </c>
      <c r="S346" s="58">
        <f t="shared" si="6"/>
        <v>31.80439121756487</v>
      </c>
      <c r="T346" s="12" t="s">
        <v>3319</v>
      </c>
      <c r="U346" s="18" t="s">
        <v>0</v>
      </c>
      <c r="V346" s="18" t="e">
        <f>#REF!*2</f>
        <v>#REF!</v>
      </c>
      <c r="W346" s="19" t="s">
        <v>1685</v>
      </c>
    </row>
    <row r="347" spans="1:23" s="59" customFormat="1" ht="63.75" x14ac:dyDescent="0.25">
      <c r="A347" s="12" t="s">
        <v>3130</v>
      </c>
      <c r="B347" s="12" t="s">
        <v>3129</v>
      </c>
      <c r="C347" s="13" t="s">
        <v>3099</v>
      </c>
      <c r="D347" s="12" t="s">
        <v>1378</v>
      </c>
      <c r="E347" s="14" t="s">
        <v>3131</v>
      </c>
      <c r="F347" s="14" t="s">
        <v>3132</v>
      </c>
      <c r="G347" s="15">
        <v>2</v>
      </c>
      <c r="H347" s="15">
        <v>4</v>
      </c>
      <c r="I347" s="16" t="s">
        <v>1696</v>
      </c>
      <c r="J347" s="17">
        <v>16</v>
      </c>
      <c r="K347" s="17">
        <v>8</v>
      </c>
      <c r="L347" s="57">
        <v>7</v>
      </c>
      <c r="M347" s="53" t="s">
        <v>3420</v>
      </c>
      <c r="N347" s="57">
        <v>12</v>
      </c>
      <c r="O347" s="17" t="s">
        <v>1697</v>
      </c>
      <c r="P347" s="17" t="s">
        <v>1697</v>
      </c>
      <c r="Q347" s="40">
        <v>1132</v>
      </c>
      <c r="R347" s="41">
        <v>52865</v>
      </c>
      <c r="S347" s="58">
        <f t="shared" si="6"/>
        <v>46.700530035335689</v>
      </c>
      <c r="T347" s="12" t="s">
        <v>3128</v>
      </c>
      <c r="U347" s="18" t="s">
        <v>0</v>
      </c>
      <c r="V347" s="18" t="e">
        <f>#REF!*3</f>
        <v>#REF!</v>
      </c>
      <c r="W347" s="19" t="s">
        <v>1697</v>
      </c>
    </row>
    <row r="348" spans="1:23" s="59" customFormat="1" ht="63.75" x14ac:dyDescent="0.25">
      <c r="A348" s="12" t="s">
        <v>3135</v>
      </c>
      <c r="B348" s="12" t="s">
        <v>3134</v>
      </c>
      <c r="C348" s="13" t="s">
        <v>3099</v>
      </c>
      <c r="D348" s="12" t="s">
        <v>1378</v>
      </c>
      <c r="E348" s="14" t="s">
        <v>3131</v>
      </c>
      <c r="F348" s="14" t="s">
        <v>3132</v>
      </c>
      <c r="G348" s="15">
        <v>1</v>
      </c>
      <c r="H348" s="15">
        <v>4</v>
      </c>
      <c r="I348" s="16" t="s">
        <v>1705</v>
      </c>
      <c r="J348" s="17">
        <v>16</v>
      </c>
      <c r="K348" s="17">
        <v>8</v>
      </c>
      <c r="L348" s="57">
        <v>7</v>
      </c>
      <c r="M348" s="53" t="s">
        <v>3421</v>
      </c>
      <c r="N348" s="57">
        <v>12</v>
      </c>
      <c r="O348" s="17" t="s">
        <v>1697</v>
      </c>
      <c r="P348" s="17" t="s">
        <v>1685</v>
      </c>
      <c r="Q348" s="40">
        <v>1132</v>
      </c>
      <c r="R348" s="41">
        <v>52865</v>
      </c>
      <c r="S348" s="58">
        <f t="shared" si="6"/>
        <v>46.700530035335689</v>
      </c>
      <c r="T348" s="12" t="s">
        <v>3133</v>
      </c>
      <c r="U348" s="18" t="s">
        <v>0</v>
      </c>
      <c r="V348" s="18" t="e">
        <f>#REF!*2</f>
        <v>#REF!</v>
      </c>
      <c r="W348" s="19" t="s">
        <v>1697</v>
      </c>
    </row>
    <row r="349" spans="1:23" s="59" customFormat="1" ht="63.75" x14ac:dyDescent="0.25">
      <c r="A349" s="12" t="s">
        <v>3137</v>
      </c>
      <c r="B349" s="12" t="s">
        <v>3134</v>
      </c>
      <c r="C349" s="13" t="s">
        <v>3099</v>
      </c>
      <c r="D349" s="12" t="s">
        <v>1378</v>
      </c>
      <c r="E349" s="14" t="s">
        <v>3131</v>
      </c>
      <c r="F349" s="14" t="s">
        <v>3132</v>
      </c>
      <c r="G349" s="15">
        <v>1</v>
      </c>
      <c r="H349" s="15">
        <v>4</v>
      </c>
      <c r="I349" s="16" t="s">
        <v>1705</v>
      </c>
      <c r="J349" s="17">
        <v>12</v>
      </c>
      <c r="K349" s="17">
        <v>0</v>
      </c>
      <c r="L349" s="57">
        <v>7</v>
      </c>
      <c r="M349" s="53" t="s">
        <v>3421</v>
      </c>
      <c r="N349" s="57">
        <v>12</v>
      </c>
      <c r="O349" s="17" t="s">
        <v>1685</v>
      </c>
      <c r="P349" s="17" t="s">
        <v>1685</v>
      </c>
      <c r="Q349" s="40">
        <v>683</v>
      </c>
      <c r="R349" s="41">
        <v>33134</v>
      </c>
      <c r="S349" s="58">
        <f t="shared" si="6"/>
        <v>48.512445095168374</v>
      </c>
      <c r="T349" s="12" t="s">
        <v>3136</v>
      </c>
      <c r="U349" s="18" t="s">
        <v>1</v>
      </c>
      <c r="V349" s="18" t="e">
        <f>#REF!*2</f>
        <v>#REF!</v>
      </c>
      <c r="W349" s="19" t="s">
        <v>1697</v>
      </c>
    </row>
    <row r="350" spans="1:23" s="59" customFormat="1" ht="63.75" x14ac:dyDescent="0.25">
      <c r="A350" s="12" t="s">
        <v>3140</v>
      </c>
      <c r="B350" s="12" t="s">
        <v>3139</v>
      </c>
      <c r="C350" s="13" t="s">
        <v>3099</v>
      </c>
      <c r="D350" s="12" t="s">
        <v>1364</v>
      </c>
      <c r="E350" s="14" t="s">
        <v>3141</v>
      </c>
      <c r="F350" s="14" t="s">
        <v>3142</v>
      </c>
      <c r="G350" s="15">
        <v>1</v>
      </c>
      <c r="H350" s="15">
        <v>4</v>
      </c>
      <c r="I350" s="16" t="s">
        <v>1705</v>
      </c>
      <c r="J350" s="17">
        <v>16</v>
      </c>
      <c r="K350" s="17">
        <v>8</v>
      </c>
      <c r="L350" s="57">
        <v>7</v>
      </c>
      <c r="M350" s="53" t="s">
        <v>3421</v>
      </c>
      <c r="N350" s="57">
        <v>12</v>
      </c>
      <c r="O350" s="17" t="s">
        <v>1697</v>
      </c>
      <c r="P350" s="17" t="s">
        <v>1685</v>
      </c>
      <c r="Q350" s="40">
        <v>917</v>
      </c>
      <c r="R350" s="41">
        <v>22652</v>
      </c>
      <c r="S350" s="58">
        <f t="shared" si="6"/>
        <v>24.702290076335878</v>
      </c>
      <c r="T350" s="12" t="s">
        <v>3138</v>
      </c>
      <c r="U350" s="18" t="s">
        <v>0</v>
      </c>
      <c r="V350" s="18" t="e">
        <f>#REF!*2</f>
        <v>#REF!</v>
      </c>
      <c r="W350" s="19" t="s">
        <v>1697</v>
      </c>
    </row>
    <row r="351" spans="1:23" s="59" customFormat="1" ht="76.5" x14ac:dyDescent="0.25">
      <c r="A351" s="12" t="s">
        <v>3145</v>
      </c>
      <c r="B351" s="12" t="s">
        <v>3144</v>
      </c>
      <c r="C351" s="13" t="s">
        <v>3099</v>
      </c>
      <c r="D351" s="12" t="s">
        <v>1364</v>
      </c>
      <c r="E351" s="14" t="s">
        <v>3146</v>
      </c>
      <c r="F351" s="14" t="s">
        <v>3147</v>
      </c>
      <c r="G351" s="15">
        <v>1</v>
      </c>
      <c r="H351" s="15">
        <v>2</v>
      </c>
      <c r="I351" s="16" t="s">
        <v>1705</v>
      </c>
      <c r="J351" s="17">
        <v>16</v>
      </c>
      <c r="K351" s="17">
        <v>8</v>
      </c>
      <c r="L351" s="57"/>
      <c r="M351" s="53" t="s">
        <v>3424</v>
      </c>
      <c r="N351" s="57"/>
      <c r="O351" s="17" t="s">
        <v>1697</v>
      </c>
      <c r="P351" s="17" t="s">
        <v>1685</v>
      </c>
      <c r="Q351" s="40">
        <v>261</v>
      </c>
      <c r="R351" s="41">
        <v>10822</v>
      </c>
      <c r="S351" s="58">
        <f t="shared" si="6"/>
        <v>41.463601532567047</v>
      </c>
      <c r="T351" s="12" t="s">
        <v>3143</v>
      </c>
      <c r="U351" s="18" t="s">
        <v>0</v>
      </c>
      <c r="V351" s="18">
        <v>24480</v>
      </c>
      <c r="W351" s="19" t="s">
        <v>1697</v>
      </c>
    </row>
    <row r="352" spans="1:23" s="59" customFormat="1" ht="38.25" x14ac:dyDescent="0.25">
      <c r="A352" s="12" t="s">
        <v>3150</v>
      </c>
      <c r="B352" s="12" t="s">
        <v>3149</v>
      </c>
      <c r="C352" s="13" t="s">
        <v>3151</v>
      </c>
      <c r="D352" s="12" t="s">
        <v>30</v>
      </c>
      <c r="E352" s="14" t="s">
        <v>3152</v>
      </c>
      <c r="F352" s="14" t="s">
        <v>3153</v>
      </c>
      <c r="G352" s="15">
        <v>4</v>
      </c>
      <c r="H352" s="15">
        <v>6</v>
      </c>
      <c r="I352" s="16" t="s">
        <v>1696</v>
      </c>
      <c r="J352" s="17">
        <v>16</v>
      </c>
      <c r="K352" s="17">
        <v>8</v>
      </c>
      <c r="L352" s="57">
        <v>7</v>
      </c>
      <c r="M352" s="53" t="s">
        <v>3420</v>
      </c>
      <c r="N352" s="57">
        <v>12</v>
      </c>
      <c r="O352" s="17" t="s">
        <v>1697</v>
      </c>
      <c r="P352" s="17" t="s">
        <v>1685</v>
      </c>
      <c r="Q352" s="40">
        <v>1457</v>
      </c>
      <c r="R352" s="41">
        <v>36481</v>
      </c>
      <c r="S352" s="58">
        <f t="shared" si="6"/>
        <v>25.03843514070007</v>
      </c>
      <c r="T352" s="12" t="s">
        <v>3148</v>
      </c>
      <c r="U352" s="18" t="s">
        <v>0</v>
      </c>
      <c r="V352" s="18" t="e">
        <f>#REF!*3</f>
        <v>#REF!</v>
      </c>
      <c r="W352" s="19" t="s">
        <v>1697</v>
      </c>
    </row>
    <row r="353" spans="1:23" s="59" customFormat="1" ht="78.75" x14ac:dyDescent="0.25">
      <c r="A353" s="12" t="s">
        <v>3156</v>
      </c>
      <c r="B353" s="12" t="s">
        <v>3155</v>
      </c>
      <c r="C353" s="13" t="s">
        <v>3151</v>
      </c>
      <c r="D353" s="12" t="s">
        <v>30</v>
      </c>
      <c r="E353" s="14" t="s">
        <v>3157</v>
      </c>
      <c r="F353" s="14" t="s">
        <v>3158</v>
      </c>
      <c r="G353" s="15">
        <v>2</v>
      </c>
      <c r="H353" s="15">
        <v>5</v>
      </c>
      <c r="I353" s="16" t="s">
        <v>1684</v>
      </c>
      <c r="J353" s="17">
        <v>16</v>
      </c>
      <c r="K353" s="17">
        <v>8</v>
      </c>
      <c r="L353" s="57">
        <v>7</v>
      </c>
      <c r="M353" s="53" t="s">
        <v>3419</v>
      </c>
      <c r="N353" s="57">
        <v>12</v>
      </c>
      <c r="O353" s="17" t="s">
        <v>1697</v>
      </c>
      <c r="P353" s="17" t="s">
        <v>1685</v>
      </c>
      <c r="Q353" s="40">
        <v>1383</v>
      </c>
      <c r="R353" s="41">
        <v>35734</v>
      </c>
      <c r="S353" s="58">
        <f t="shared" si="6"/>
        <v>25.838033261026755</v>
      </c>
      <c r="T353" s="12" t="s">
        <v>3154</v>
      </c>
      <c r="U353" s="18" t="s">
        <v>0</v>
      </c>
      <c r="V353" s="18">
        <f>(5840*2)+(2920*3)</f>
        <v>20440</v>
      </c>
      <c r="W353" s="19" t="s">
        <v>1697</v>
      </c>
    </row>
    <row r="354" spans="1:23" s="59" customFormat="1" ht="38.25" x14ac:dyDescent="0.25">
      <c r="A354" s="12" t="s">
        <v>3161</v>
      </c>
      <c r="B354" s="12" t="s">
        <v>3160</v>
      </c>
      <c r="C354" s="13" t="s">
        <v>3151</v>
      </c>
      <c r="D354" s="12" t="s">
        <v>30</v>
      </c>
      <c r="E354" s="14" t="s">
        <v>3162</v>
      </c>
      <c r="F354" s="14" t="s">
        <v>3163</v>
      </c>
      <c r="G354" s="15">
        <v>3</v>
      </c>
      <c r="H354" s="15">
        <v>5</v>
      </c>
      <c r="I354" s="16" t="s">
        <v>1696</v>
      </c>
      <c r="J354" s="17">
        <v>16</v>
      </c>
      <c r="K354" s="17">
        <v>8</v>
      </c>
      <c r="L354" s="57">
        <v>7</v>
      </c>
      <c r="M354" s="53" t="s">
        <v>3420</v>
      </c>
      <c r="N354" s="57">
        <v>12</v>
      </c>
      <c r="O354" s="17" t="s">
        <v>1697</v>
      </c>
      <c r="P354" s="17" t="s">
        <v>1685</v>
      </c>
      <c r="Q354" s="40">
        <v>2219</v>
      </c>
      <c r="R354" s="41">
        <v>42389</v>
      </c>
      <c r="S354" s="58">
        <f t="shared" si="6"/>
        <v>19.102748986029741</v>
      </c>
      <c r="T354" s="12" t="s">
        <v>3159</v>
      </c>
      <c r="U354" s="18" t="s">
        <v>0</v>
      </c>
      <c r="V354" s="18" t="e">
        <f>#REF!*3</f>
        <v>#REF!</v>
      </c>
      <c r="W354" s="19" t="s">
        <v>1697</v>
      </c>
    </row>
    <row r="355" spans="1:23" s="59" customFormat="1" ht="78.75" x14ac:dyDescent="0.25">
      <c r="A355" s="12" t="s">
        <v>3166</v>
      </c>
      <c r="B355" s="12" t="s">
        <v>3165</v>
      </c>
      <c r="C355" s="13" t="s">
        <v>3151</v>
      </c>
      <c r="D355" s="12" t="s">
        <v>30</v>
      </c>
      <c r="E355" s="14" t="s">
        <v>3167</v>
      </c>
      <c r="F355" s="14" t="s">
        <v>3168</v>
      </c>
      <c r="G355" s="15">
        <v>3</v>
      </c>
      <c r="H355" s="15">
        <v>7</v>
      </c>
      <c r="I355" s="16" t="s">
        <v>1684</v>
      </c>
      <c r="J355" s="17">
        <v>16</v>
      </c>
      <c r="K355" s="17">
        <v>8</v>
      </c>
      <c r="L355" s="57">
        <v>7</v>
      </c>
      <c r="M355" s="53" t="s">
        <v>3419</v>
      </c>
      <c r="N355" s="57">
        <v>12</v>
      </c>
      <c r="O355" s="17" t="s">
        <v>1697</v>
      </c>
      <c r="P355" s="17" t="s">
        <v>1685</v>
      </c>
      <c r="Q355" s="40">
        <v>1699</v>
      </c>
      <c r="R355" s="41">
        <v>52424</v>
      </c>
      <c r="S355" s="58">
        <f t="shared" si="6"/>
        <v>30.855797527957623</v>
      </c>
      <c r="T355" s="12" t="s">
        <v>3164</v>
      </c>
      <c r="U355" s="18" t="s">
        <v>0</v>
      </c>
      <c r="V355" s="18">
        <f>(5840*2)+(2920*3)</f>
        <v>20440</v>
      </c>
      <c r="W355" s="19" t="s">
        <v>1697</v>
      </c>
    </row>
    <row r="356" spans="1:23" s="59" customFormat="1" ht="31.5" x14ac:dyDescent="0.25">
      <c r="A356" s="12" t="s">
        <v>3171</v>
      </c>
      <c r="B356" s="12" t="s">
        <v>3170</v>
      </c>
      <c r="C356" s="13" t="s">
        <v>3151</v>
      </c>
      <c r="D356" s="12" t="s">
        <v>25</v>
      </c>
      <c r="E356" s="14" t="s">
        <v>3172</v>
      </c>
      <c r="F356" s="14" t="s">
        <v>3173</v>
      </c>
      <c r="G356" s="15">
        <v>3</v>
      </c>
      <c r="H356" s="15">
        <v>7</v>
      </c>
      <c r="I356" s="16" t="s">
        <v>1696</v>
      </c>
      <c r="J356" s="17">
        <v>16</v>
      </c>
      <c r="K356" s="17">
        <v>8</v>
      </c>
      <c r="L356" s="57">
        <v>7</v>
      </c>
      <c r="M356" s="53" t="s">
        <v>3420</v>
      </c>
      <c r="N356" s="57">
        <v>12</v>
      </c>
      <c r="O356" s="17" t="s">
        <v>1697</v>
      </c>
      <c r="P356" s="17" t="s">
        <v>1697</v>
      </c>
      <c r="Q356" s="40">
        <v>3904</v>
      </c>
      <c r="R356" s="41">
        <v>50102</v>
      </c>
      <c r="S356" s="58">
        <f t="shared" si="6"/>
        <v>12.833504098360656</v>
      </c>
      <c r="T356" s="12" t="s">
        <v>3169</v>
      </c>
      <c r="U356" s="18" t="s">
        <v>0</v>
      </c>
      <c r="V356" s="18" t="e">
        <f>#REF!*3</f>
        <v>#REF!</v>
      </c>
      <c r="W356" s="19" t="s">
        <v>1697</v>
      </c>
    </row>
    <row r="357" spans="1:23" s="59" customFormat="1" ht="51" x14ac:dyDescent="0.25">
      <c r="A357" s="12" t="s">
        <v>3175</v>
      </c>
      <c r="B357" s="12" t="s">
        <v>3170</v>
      </c>
      <c r="C357" s="13" t="s">
        <v>3151</v>
      </c>
      <c r="D357" s="12" t="s">
        <v>25</v>
      </c>
      <c r="E357" s="14" t="s">
        <v>3176</v>
      </c>
      <c r="F357" s="14" t="s">
        <v>3177</v>
      </c>
      <c r="G357" s="15">
        <v>3</v>
      </c>
      <c r="H357" s="15">
        <v>7</v>
      </c>
      <c r="I357" s="16" t="s">
        <v>1705</v>
      </c>
      <c r="J357" s="17">
        <v>12</v>
      </c>
      <c r="K357" s="17">
        <v>0</v>
      </c>
      <c r="L357" s="57">
        <v>7</v>
      </c>
      <c r="M357" s="53" t="s">
        <v>3421</v>
      </c>
      <c r="N357" s="57">
        <v>12</v>
      </c>
      <c r="O357" s="17" t="s">
        <v>1685</v>
      </c>
      <c r="P357" s="17" t="s">
        <v>1685</v>
      </c>
      <c r="Q357" s="40">
        <v>1732</v>
      </c>
      <c r="R357" s="41">
        <v>41989</v>
      </c>
      <c r="S357" s="58">
        <f t="shared" si="6"/>
        <v>24.243071593533486</v>
      </c>
      <c r="T357" s="12" t="s">
        <v>3174</v>
      </c>
      <c r="U357" s="18" t="s">
        <v>1</v>
      </c>
      <c r="V357" s="18" t="e">
        <f>#REF!*2</f>
        <v>#REF!</v>
      </c>
      <c r="W357" s="19" t="s">
        <v>1697</v>
      </c>
    </row>
    <row r="358" spans="1:23" s="59" customFormat="1" ht="78.75" x14ac:dyDescent="0.25">
      <c r="A358" s="12" t="s">
        <v>3180</v>
      </c>
      <c r="B358" s="12" t="s">
        <v>3179</v>
      </c>
      <c r="C358" s="13" t="s">
        <v>3151</v>
      </c>
      <c r="D358" s="12" t="s">
        <v>25</v>
      </c>
      <c r="E358" s="14" t="s">
        <v>3181</v>
      </c>
      <c r="F358" s="14" t="s">
        <v>3182</v>
      </c>
      <c r="G358" s="15">
        <v>6</v>
      </c>
      <c r="H358" s="15">
        <v>10</v>
      </c>
      <c r="I358" s="16" t="s">
        <v>1684</v>
      </c>
      <c r="J358" s="17">
        <v>16</v>
      </c>
      <c r="K358" s="17">
        <v>8</v>
      </c>
      <c r="L358" s="57">
        <v>7</v>
      </c>
      <c r="M358" s="53" t="s">
        <v>3419</v>
      </c>
      <c r="N358" s="57">
        <v>12</v>
      </c>
      <c r="O358" s="17" t="s">
        <v>1697</v>
      </c>
      <c r="P358" s="17" t="s">
        <v>1685</v>
      </c>
      <c r="Q358" s="40">
        <v>3904</v>
      </c>
      <c r="R358" s="41">
        <v>50102</v>
      </c>
      <c r="S358" s="58">
        <f t="shared" si="6"/>
        <v>12.833504098360656</v>
      </c>
      <c r="T358" s="12" t="s">
        <v>3178</v>
      </c>
      <c r="U358" s="18" t="s">
        <v>0</v>
      </c>
      <c r="V358" s="18">
        <f>(5840*2)+(2920*3)</f>
        <v>20440</v>
      </c>
      <c r="W358" s="19" t="s">
        <v>1697</v>
      </c>
    </row>
    <row r="359" spans="1:23" s="59" customFormat="1" ht="38.25" x14ac:dyDescent="0.25">
      <c r="A359" s="12" t="s">
        <v>3185</v>
      </c>
      <c r="B359" s="12" t="s">
        <v>3184</v>
      </c>
      <c r="C359" s="13" t="s">
        <v>3151</v>
      </c>
      <c r="D359" s="12" t="s">
        <v>25</v>
      </c>
      <c r="E359" s="14" t="s">
        <v>3186</v>
      </c>
      <c r="F359" s="14" t="s">
        <v>3187</v>
      </c>
      <c r="G359" s="15">
        <v>3</v>
      </c>
      <c r="H359" s="15">
        <v>5</v>
      </c>
      <c r="I359" s="16" t="s">
        <v>1696</v>
      </c>
      <c r="J359" s="17">
        <v>16</v>
      </c>
      <c r="K359" s="17">
        <v>8</v>
      </c>
      <c r="L359" s="57">
        <v>7</v>
      </c>
      <c r="M359" s="53" t="s">
        <v>3420</v>
      </c>
      <c r="N359" s="57">
        <v>12</v>
      </c>
      <c r="O359" s="17" t="s">
        <v>1697</v>
      </c>
      <c r="P359" s="17" t="s">
        <v>1685</v>
      </c>
      <c r="Q359" s="40">
        <v>2151</v>
      </c>
      <c r="R359" s="41">
        <v>60346</v>
      </c>
      <c r="S359" s="58">
        <f t="shared" si="6"/>
        <v>28.054858205485822</v>
      </c>
      <c r="T359" s="12" t="s">
        <v>3183</v>
      </c>
      <c r="U359" s="18" t="s">
        <v>0</v>
      </c>
      <c r="V359" s="18" t="e">
        <f>#REF!*3</f>
        <v>#REF!</v>
      </c>
      <c r="W359" s="19" t="s">
        <v>1697</v>
      </c>
    </row>
    <row r="360" spans="1:23" s="59" customFormat="1" ht="38.25" x14ac:dyDescent="0.25">
      <c r="A360" s="12" t="s">
        <v>3189</v>
      </c>
      <c r="B360" s="12" t="s">
        <v>3184</v>
      </c>
      <c r="C360" s="13" t="s">
        <v>3151</v>
      </c>
      <c r="D360" s="12" t="s">
        <v>25</v>
      </c>
      <c r="E360" s="14" t="s">
        <v>3190</v>
      </c>
      <c r="F360" s="14" t="s">
        <v>3191</v>
      </c>
      <c r="G360" s="15">
        <v>3</v>
      </c>
      <c r="H360" s="15">
        <v>5</v>
      </c>
      <c r="I360" s="16" t="s">
        <v>1705</v>
      </c>
      <c r="J360" s="17">
        <v>12</v>
      </c>
      <c r="K360" s="17">
        <v>0</v>
      </c>
      <c r="L360" s="57">
        <v>7</v>
      </c>
      <c r="M360" s="53" t="s">
        <v>3421</v>
      </c>
      <c r="N360" s="57">
        <v>12</v>
      </c>
      <c r="O360" s="17" t="s">
        <v>1685</v>
      </c>
      <c r="P360" s="17" t="s">
        <v>1685</v>
      </c>
      <c r="Q360" s="40">
        <v>1717</v>
      </c>
      <c r="R360" s="41">
        <v>38385</v>
      </c>
      <c r="S360" s="58">
        <f t="shared" si="6"/>
        <v>22.35585323238206</v>
      </c>
      <c r="T360" s="12" t="s">
        <v>3188</v>
      </c>
      <c r="U360" s="18" t="s">
        <v>1</v>
      </c>
      <c r="V360" s="18" t="e">
        <f>#REF!*2</f>
        <v>#REF!</v>
      </c>
      <c r="W360" s="19" t="s">
        <v>1697</v>
      </c>
    </row>
    <row r="361" spans="1:23" s="59" customFormat="1" ht="38.25" x14ac:dyDescent="0.25">
      <c r="A361" s="12" t="s">
        <v>3194</v>
      </c>
      <c r="B361" s="12" t="s">
        <v>3193</v>
      </c>
      <c r="C361" s="13" t="s">
        <v>3151</v>
      </c>
      <c r="D361" s="12" t="s">
        <v>25</v>
      </c>
      <c r="E361" s="14" t="s">
        <v>3195</v>
      </c>
      <c r="F361" s="14" t="s">
        <v>3196</v>
      </c>
      <c r="G361" s="15">
        <v>2</v>
      </c>
      <c r="H361" s="15">
        <v>4</v>
      </c>
      <c r="I361" s="16" t="s">
        <v>1696</v>
      </c>
      <c r="J361" s="17">
        <v>16</v>
      </c>
      <c r="K361" s="17">
        <v>8</v>
      </c>
      <c r="L361" s="57">
        <v>7</v>
      </c>
      <c r="M361" s="53" t="s">
        <v>3420</v>
      </c>
      <c r="N361" s="57">
        <v>12</v>
      </c>
      <c r="O361" s="17" t="s">
        <v>1697</v>
      </c>
      <c r="P361" s="17" t="s">
        <v>1685</v>
      </c>
      <c r="Q361" s="40">
        <v>2813</v>
      </c>
      <c r="R361" s="41">
        <v>57513</v>
      </c>
      <c r="S361" s="58">
        <f t="shared" si="6"/>
        <v>20.445431923213651</v>
      </c>
      <c r="T361" s="12" t="s">
        <v>3192</v>
      </c>
      <c r="U361" s="18" t="s">
        <v>0</v>
      </c>
      <c r="V361" s="18" t="e">
        <f>#REF!*3</f>
        <v>#REF!</v>
      </c>
      <c r="W361" s="19" t="s">
        <v>1697</v>
      </c>
    </row>
    <row r="362" spans="1:23" s="59" customFormat="1" ht="51" x14ac:dyDescent="0.25">
      <c r="A362" s="12" t="s">
        <v>3199</v>
      </c>
      <c r="B362" s="12" t="s">
        <v>3198</v>
      </c>
      <c r="C362" s="13" t="s">
        <v>3151</v>
      </c>
      <c r="D362" s="12" t="s">
        <v>32</v>
      </c>
      <c r="E362" s="14" t="s">
        <v>3200</v>
      </c>
      <c r="F362" s="14" t="s">
        <v>3201</v>
      </c>
      <c r="G362" s="15">
        <v>2</v>
      </c>
      <c r="H362" s="15">
        <v>9</v>
      </c>
      <c r="I362" s="16" t="s">
        <v>1696</v>
      </c>
      <c r="J362" s="17">
        <v>16</v>
      </c>
      <c r="K362" s="17">
        <v>8</v>
      </c>
      <c r="L362" s="57">
        <v>7</v>
      </c>
      <c r="M362" s="53" t="s">
        <v>3420</v>
      </c>
      <c r="N362" s="57">
        <v>12</v>
      </c>
      <c r="O362" s="17" t="s">
        <v>1697</v>
      </c>
      <c r="P362" s="17" t="s">
        <v>1685</v>
      </c>
      <c r="Q362" s="40">
        <v>1462</v>
      </c>
      <c r="R362" s="41">
        <v>41186</v>
      </c>
      <c r="S362" s="58">
        <f t="shared" si="6"/>
        <v>28.170998632010942</v>
      </c>
      <c r="T362" s="12" t="s">
        <v>3197</v>
      </c>
      <c r="U362" s="18" t="s">
        <v>0</v>
      </c>
      <c r="V362" s="18" t="e">
        <f>#REF!*3</f>
        <v>#REF!</v>
      </c>
      <c r="W362" s="19" t="s">
        <v>1685</v>
      </c>
    </row>
    <row r="363" spans="1:23" s="59" customFormat="1" ht="38.25" x14ac:dyDescent="0.25">
      <c r="A363" s="12" t="s">
        <v>3203</v>
      </c>
      <c r="B363" s="12" t="s">
        <v>3198</v>
      </c>
      <c r="C363" s="13" t="s">
        <v>3151</v>
      </c>
      <c r="D363" s="12" t="s">
        <v>32</v>
      </c>
      <c r="E363" s="14" t="s">
        <v>3204</v>
      </c>
      <c r="F363" s="14" t="s">
        <v>3205</v>
      </c>
      <c r="G363" s="15">
        <v>2</v>
      </c>
      <c r="H363" s="15">
        <v>9</v>
      </c>
      <c r="I363" s="16" t="s">
        <v>1705</v>
      </c>
      <c r="J363" s="17">
        <v>12</v>
      </c>
      <c r="K363" s="17">
        <v>0</v>
      </c>
      <c r="L363" s="57">
        <v>7</v>
      </c>
      <c r="M363" s="53" t="s">
        <v>3421</v>
      </c>
      <c r="N363" s="57">
        <v>12</v>
      </c>
      <c r="O363" s="17" t="s">
        <v>1685</v>
      </c>
      <c r="P363" s="17" t="s">
        <v>1685</v>
      </c>
      <c r="Q363" s="40">
        <v>1312</v>
      </c>
      <c r="R363" s="41">
        <v>44082</v>
      </c>
      <c r="S363" s="58">
        <f t="shared" si="6"/>
        <v>33.599085365853661</v>
      </c>
      <c r="T363" s="12" t="s">
        <v>3202</v>
      </c>
      <c r="U363" s="18" t="s">
        <v>1</v>
      </c>
      <c r="V363" s="18" t="e">
        <f>#REF!*2</f>
        <v>#REF!</v>
      </c>
      <c r="W363" s="19" t="s">
        <v>1685</v>
      </c>
    </row>
    <row r="364" spans="1:23" s="59" customFormat="1" ht="31.5" x14ac:dyDescent="0.25">
      <c r="A364" s="12" t="s">
        <v>3208</v>
      </c>
      <c r="B364" s="12" t="s">
        <v>3207</v>
      </c>
      <c r="C364" s="13" t="s">
        <v>3151</v>
      </c>
      <c r="D364" s="12" t="s">
        <v>32</v>
      </c>
      <c r="E364" s="14" t="s">
        <v>3209</v>
      </c>
      <c r="F364" s="14" t="s">
        <v>3210</v>
      </c>
      <c r="G364" s="15">
        <v>2</v>
      </c>
      <c r="H364" s="15">
        <v>5</v>
      </c>
      <c r="I364" s="16" t="s">
        <v>1696</v>
      </c>
      <c r="J364" s="17">
        <v>16</v>
      </c>
      <c r="K364" s="17">
        <v>8</v>
      </c>
      <c r="L364" s="57">
        <v>7</v>
      </c>
      <c r="M364" s="53" t="s">
        <v>3420</v>
      </c>
      <c r="N364" s="57">
        <v>12</v>
      </c>
      <c r="O364" s="17" t="s">
        <v>1697</v>
      </c>
      <c r="P364" s="17" t="s">
        <v>1685</v>
      </c>
      <c r="Q364" s="40">
        <v>2157</v>
      </c>
      <c r="R364" s="41">
        <v>65041</v>
      </c>
      <c r="S364" s="58">
        <f t="shared" si="6"/>
        <v>30.153453871117293</v>
      </c>
      <c r="T364" s="12" t="s">
        <v>3206</v>
      </c>
      <c r="U364" s="18" t="s">
        <v>0</v>
      </c>
      <c r="V364" s="18" t="e">
        <f>#REF!*3</f>
        <v>#REF!</v>
      </c>
      <c r="W364" s="19" t="s">
        <v>1685</v>
      </c>
    </row>
    <row r="365" spans="1:23" s="59" customFormat="1" ht="38.25" x14ac:dyDescent="0.25">
      <c r="A365" s="12" t="s">
        <v>3213</v>
      </c>
      <c r="B365" s="12" t="s">
        <v>3212</v>
      </c>
      <c r="C365" s="13" t="s">
        <v>3151</v>
      </c>
      <c r="D365" s="12" t="s">
        <v>35</v>
      </c>
      <c r="E365" s="14" t="s">
        <v>3214</v>
      </c>
      <c r="F365" s="14" t="s">
        <v>3215</v>
      </c>
      <c r="G365" s="15">
        <v>2</v>
      </c>
      <c r="H365" s="15">
        <v>4</v>
      </c>
      <c r="I365" s="16" t="s">
        <v>1696</v>
      </c>
      <c r="J365" s="17">
        <v>16</v>
      </c>
      <c r="K365" s="17">
        <v>8</v>
      </c>
      <c r="L365" s="57">
        <v>7</v>
      </c>
      <c r="M365" s="53" t="s">
        <v>3420</v>
      </c>
      <c r="N365" s="57">
        <v>12</v>
      </c>
      <c r="O365" s="17" t="s">
        <v>1697</v>
      </c>
      <c r="P365" s="17" t="s">
        <v>1685</v>
      </c>
      <c r="Q365" s="40">
        <v>3054</v>
      </c>
      <c r="R365" s="41">
        <v>57461</v>
      </c>
      <c r="S365" s="58">
        <f t="shared" si="6"/>
        <v>18.814996725605763</v>
      </c>
      <c r="T365" s="12" t="s">
        <v>3211</v>
      </c>
      <c r="U365" s="18" t="s">
        <v>0</v>
      </c>
      <c r="V365" s="18" t="e">
        <f>#REF!*3</f>
        <v>#REF!</v>
      </c>
      <c r="W365" s="19" t="s">
        <v>1685</v>
      </c>
    </row>
    <row r="366" spans="1:23" s="59" customFormat="1" ht="78.75" x14ac:dyDescent="0.25">
      <c r="A366" s="12" t="s">
        <v>3218</v>
      </c>
      <c r="B366" s="12" t="s">
        <v>3217</v>
      </c>
      <c r="C366" s="13" t="s">
        <v>3151</v>
      </c>
      <c r="D366" s="12" t="s">
        <v>35</v>
      </c>
      <c r="E366" s="14" t="s">
        <v>3219</v>
      </c>
      <c r="F366" s="14" t="s">
        <v>3220</v>
      </c>
      <c r="G366" s="15">
        <v>2</v>
      </c>
      <c r="H366" s="15">
        <v>5</v>
      </c>
      <c r="I366" s="16" t="s">
        <v>1684</v>
      </c>
      <c r="J366" s="17">
        <v>16</v>
      </c>
      <c r="K366" s="17">
        <v>8</v>
      </c>
      <c r="L366" s="57">
        <v>7</v>
      </c>
      <c r="M366" s="53" t="s">
        <v>3419</v>
      </c>
      <c r="N366" s="57">
        <v>12</v>
      </c>
      <c r="O366" s="17" t="s">
        <v>1697</v>
      </c>
      <c r="P366" s="17" t="s">
        <v>1685</v>
      </c>
      <c r="Q366" s="40">
        <v>2901</v>
      </c>
      <c r="R366" s="41">
        <v>66551</v>
      </c>
      <c r="S366" s="58">
        <f t="shared" si="6"/>
        <v>22.940710099965528</v>
      </c>
      <c r="T366" s="12" t="s">
        <v>3216</v>
      </c>
      <c r="U366" s="18" t="s">
        <v>0</v>
      </c>
      <c r="V366" s="18">
        <f>(5840*2)+(2920*3)</f>
        <v>20440</v>
      </c>
      <c r="W366" s="19" t="s">
        <v>1685</v>
      </c>
    </row>
    <row r="367" spans="1:23" s="59" customFormat="1" ht="51" x14ac:dyDescent="0.25">
      <c r="A367" s="12" t="s">
        <v>3222</v>
      </c>
      <c r="B367" s="12" t="s">
        <v>3217</v>
      </c>
      <c r="C367" s="13" t="s">
        <v>3151</v>
      </c>
      <c r="D367" s="12" t="s">
        <v>35</v>
      </c>
      <c r="E367" s="14" t="s">
        <v>3223</v>
      </c>
      <c r="F367" s="14" t="s">
        <v>3224</v>
      </c>
      <c r="G367" s="15">
        <v>2</v>
      </c>
      <c r="H367" s="15">
        <v>5</v>
      </c>
      <c r="I367" s="16" t="s">
        <v>1705</v>
      </c>
      <c r="J367" s="17">
        <v>12</v>
      </c>
      <c r="K367" s="17">
        <v>0</v>
      </c>
      <c r="L367" s="57">
        <v>7</v>
      </c>
      <c r="M367" s="53" t="s">
        <v>3421</v>
      </c>
      <c r="N367" s="57">
        <v>12</v>
      </c>
      <c r="O367" s="17" t="s">
        <v>1685</v>
      </c>
      <c r="P367" s="17" t="s">
        <v>1685</v>
      </c>
      <c r="Q367" s="40">
        <v>2061</v>
      </c>
      <c r="R367" s="41">
        <v>50385</v>
      </c>
      <c r="S367" s="58">
        <f t="shared" si="6"/>
        <v>24.446870451237263</v>
      </c>
      <c r="T367" s="12" t="s">
        <v>3221</v>
      </c>
      <c r="U367" s="18" t="s">
        <v>1</v>
      </c>
      <c r="V367" s="18" t="e">
        <f>#REF!*2</f>
        <v>#REF!</v>
      </c>
      <c r="W367" s="19" t="s">
        <v>1685</v>
      </c>
    </row>
    <row r="368" spans="1:23" s="59" customFormat="1" ht="31.5" x14ac:dyDescent="0.25">
      <c r="A368" s="12" t="s">
        <v>3227</v>
      </c>
      <c r="B368" s="12" t="s">
        <v>3226</v>
      </c>
      <c r="C368" s="13" t="s">
        <v>3151</v>
      </c>
      <c r="D368" s="12" t="s">
        <v>35</v>
      </c>
      <c r="E368" s="14" t="s">
        <v>3228</v>
      </c>
      <c r="F368" s="14" t="s">
        <v>3229</v>
      </c>
      <c r="G368" s="15">
        <v>2</v>
      </c>
      <c r="H368" s="15">
        <v>10</v>
      </c>
      <c r="I368" s="16" t="s">
        <v>1705</v>
      </c>
      <c r="J368" s="17">
        <v>12</v>
      </c>
      <c r="K368" s="17">
        <v>0</v>
      </c>
      <c r="L368" s="57">
        <v>7</v>
      </c>
      <c r="M368" s="53" t="s">
        <v>3421</v>
      </c>
      <c r="N368" s="57">
        <v>12</v>
      </c>
      <c r="O368" s="17" t="s">
        <v>1685</v>
      </c>
      <c r="P368" s="17" t="s">
        <v>1685</v>
      </c>
      <c r="Q368" s="40">
        <v>2190</v>
      </c>
      <c r="R368" s="41">
        <v>45000</v>
      </c>
      <c r="S368" s="58">
        <f t="shared" si="6"/>
        <v>20.547945205479451</v>
      </c>
      <c r="T368" s="12" t="s">
        <v>3225</v>
      </c>
      <c r="U368" s="18" t="s">
        <v>1</v>
      </c>
      <c r="V368" s="18" t="e">
        <f>#REF!*2</f>
        <v>#REF!</v>
      </c>
      <c r="W368" s="19" t="s">
        <v>1685</v>
      </c>
    </row>
    <row r="369" spans="1:23" s="59" customFormat="1" ht="38.25" x14ac:dyDescent="0.25">
      <c r="A369" s="12" t="s">
        <v>3232</v>
      </c>
      <c r="B369" s="12" t="s">
        <v>3231</v>
      </c>
      <c r="C369" s="13" t="s">
        <v>3151</v>
      </c>
      <c r="D369" s="12" t="s">
        <v>28</v>
      </c>
      <c r="E369" s="14" t="s">
        <v>3233</v>
      </c>
      <c r="F369" s="14" t="s">
        <v>3234</v>
      </c>
      <c r="G369" s="15">
        <v>3</v>
      </c>
      <c r="H369" s="15">
        <v>5</v>
      </c>
      <c r="I369" s="16" t="s">
        <v>1696</v>
      </c>
      <c r="J369" s="17">
        <v>16</v>
      </c>
      <c r="K369" s="17">
        <v>8</v>
      </c>
      <c r="L369" s="57">
        <v>7</v>
      </c>
      <c r="M369" s="53" t="s">
        <v>3420</v>
      </c>
      <c r="N369" s="57">
        <v>12</v>
      </c>
      <c r="O369" s="17" t="s">
        <v>1697</v>
      </c>
      <c r="P369" s="17" t="s">
        <v>1685</v>
      </c>
      <c r="Q369" s="40">
        <v>4299</v>
      </c>
      <c r="R369" s="41">
        <v>69967</v>
      </c>
      <c r="S369" s="58">
        <f t="shared" si="6"/>
        <v>16.275180274482437</v>
      </c>
      <c r="T369" s="12" t="s">
        <v>3230</v>
      </c>
      <c r="U369" s="18" t="s">
        <v>0</v>
      </c>
      <c r="V369" s="18" t="e">
        <f>#REF!*3</f>
        <v>#REF!</v>
      </c>
      <c r="W369" s="19" t="s">
        <v>1685</v>
      </c>
    </row>
    <row r="370" spans="1:23" s="59" customFormat="1" ht="78.75" x14ac:dyDescent="0.25">
      <c r="A370" s="12" t="s">
        <v>3237</v>
      </c>
      <c r="B370" s="12" t="s">
        <v>3236</v>
      </c>
      <c r="C370" s="13" t="s">
        <v>3151</v>
      </c>
      <c r="D370" s="12" t="s">
        <v>28</v>
      </c>
      <c r="E370" s="14" t="s">
        <v>3238</v>
      </c>
      <c r="F370" s="14" t="s">
        <v>3239</v>
      </c>
      <c r="G370" s="15">
        <v>3</v>
      </c>
      <c r="H370" s="15">
        <v>5</v>
      </c>
      <c r="I370" s="16" t="s">
        <v>1684</v>
      </c>
      <c r="J370" s="17">
        <v>16</v>
      </c>
      <c r="K370" s="17">
        <v>8</v>
      </c>
      <c r="L370" s="57">
        <v>7</v>
      </c>
      <c r="M370" s="53" t="s">
        <v>3419</v>
      </c>
      <c r="N370" s="57">
        <v>12</v>
      </c>
      <c r="O370" s="17" t="s">
        <v>1697</v>
      </c>
      <c r="P370" s="17" t="s">
        <v>1685</v>
      </c>
      <c r="Q370" s="40">
        <v>4299</v>
      </c>
      <c r="R370" s="41">
        <v>69967</v>
      </c>
      <c r="S370" s="58">
        <f t="shared" si="6"/>
        <v>16.275180274482437</v>
      </c>
      <c r="T370" s="12" t="s">
        <v>3235</v>
      </c>
      <c r="U370" s="18" t="s">
        <v>0</v>
      </c>
      <c r="V370" s="18">
        <f>(5840*2)+(2920*3)</f>
        <v>20440</v>
      </c>
      <c r="W370" s="19" t="s">
        <v>1685</v>
      </c>
    </row>
    <row r="371" spans="1:23" s="59" customFormat="1" ht="51" x14ac:dyDescent="0.25">
      <c r="A371" s="12" t="s">
        <v>3242</v>
      </c>
      <c r="B371" s="12" t="s">
        <v>3241</v>
      </c>
      <c r="C371" s="13" t="s">
        <v>3151</v>
      </c>
      <c r="D371" s="12" t="s">
        <v>28</v>
      </c>
      <c r="E371" s="14" t="s">
        <v>3243</v>
      </c>
      <c r="F371" s="14" t="s">
        <v>3244</v>
      </c>
      <c r="G371" s="15">
        <v>5</v>
      </c>
      <c r="H371" s="15">
        <v>12</v>
      </c>
      <c r="I371" s="16" t="s">
        <v>1696</v>
      </c>
      <c r="J371" s="17">
        <v>16</v>
      </c>
      <c r="K371" s="17">
        <v>8</v>
      </c>
      <c r="L371" s="57">
        <v>7</v>
      </c>
      <c r="M371" s="53" t="s">
        <v>3420</v>
      </c>
      <c r="N371" s="57">
        <v>12</v>
      </c>
      <c r="O371" s="17" t="s">
        <v>1697</v>
      </c>
      <c r="P371" s="17" t="s">
        <v>1685</v>
      </c>
      <c r="Q371" s="40">
        <v>2929</v>
      </c>
      <c r="R371" s="41">
        <v>69997</v>
      </c>
      <c r="S371" s="58">
        <f t="shared" si="6"/>
        <v>23.89791737794469</v>
      </c>
      <c r="T371" s="12" t="s">
        <v>3240</v>
      </c>
      <c r="U371" s="18" t="s">
        <v>0</v>
      </c>
      <c r="V371" s="18" t="e">
        <f>#REF!*3</f>
        <v>#REF!</v>
      </c>
      <c r="W371" s="19" t="s">
        <v>1685</v>
      </c>
    </row>
    <row r="372" spans="1:23" s="59" customFormat="1" ht="51" x14ac:dyDescent="0.25">
      <c r="A372" s="12" t="s">
        <v>3247</v>
      </c>
      <c r="B372" s="12" t="s">
        <v>3246</v>
      </c>
      <c r="C372" s="13" t="s">
        <v>3151</v>
      </c>
      <c r="D372" s="12" t="s">
        <v>82</v>
      </c>
      <c r="E372" s="14" t="s">
        <v>3248</v>
      </c>
      <c r="F372" s="14" t="s">
        <v>3249</v>
      </c>
      <c r="G372" s="15">
        <v>3</v>
      </c>
      <c r="H372" s="15">
        <v>5</v>
      </c>
      <c r="I372" s="16" t="s">
        <v>1696</v>
      </c>
      <c r="J372" s="17">
        <v>16</v>
      </c>
      <c r="K372" s="17">
        <v>8</v>
      </c>
      <c r="L372" s="57">
        <v>7</v>
      </c>
      <c r="M372" s="53" t="s">
        <v>3420</v>
      </c>
      <c r="N372" s="57">
        <v>12</v>
      </c>
      <c r="O372" s="17" t="s">
        <v>1697</v>
      </c>
      <c r="P372" s="17" t="s">
        <v>1685</v>
      </c>
      <c r="Q372" s="40">
        <v>4538</v>
      </c>
      <c r="R372" s="41">
        <v>56830</v>
      </c>
      <c r="S372" s="58">
        <f t="shared" si="6"/>
        <v>12.52313794623182</v>
      </c>
      <c r="T372" s="12" t="s">
        <v>3245</v>
      </c>
      <c r="U372" s="18" t="s">
        <v>0</v>
      </c>
      <c r="V372" s="18" t="e">
        <f>#REF!*3</f>
        <v>#REF!</v>
      </c>
      <c r="W372" s="19" t="s">
        <v>1685</v>
      </c>
    </row>
    <row r="373" spans="1:23" s="59" customFormat="1" ht="78.75" x14ac:dyDescent="0.25">
      <c r="A373" s="12" t="s">
        <v>3252</v>
      </c>
      <c r="B373" s="12" t="s">
        <v>3251</v>
      </c>
      <c r="C373" s="13" t="s">
        <v>3151</v>
      </c>
      <c r="D373" s="12" t="s">
        <v>82</v>
      </c>
      <c r="E373" s="14" t="s">
        <v>3253</v>
      </c>
      <c r="F373" s="14" t="s">
        <v>3254</v>
      </c>
      <c r="G373" s="15">
        <v>2</v>
      </c>
      <c r="H373" s="15">
        <v>5</v>
      </c>
      <c r="I373" s="16" t="s">
        <v>1684</v>
      </c>
      <c r="J373" s="17">
        <v>16</v>
      </c>
      <c r="K373" s="17">
        <v>8</v>
      </c>
      <c r="L373" s="57">
        <v>7</v>
      </c>
      <c r="M373" s="53" t="s">
        <v>3419</v>
      </c>
      <c r="N373" s="57">
        <v>12</v>
      </c>
      <c r="O373" s="17" t="s">
        <v>1697</v>
      </c>
      <c r="P373" s="17" t="s">
        <v>1685</v>
      </c>
      <c r="Q373" s="40">
        <v>4538</v>
      </c>
      <c r="R373" s="41">
        <v>56830</v>
      </c>
      <c r="S373" s="58">
        <f t="shared" si="6"/>
        <v>12.52313794623182</v>
      </c>
      <c r="T373" s="12" t="s">
        <v>3250</v>
      </c>
      <c r="U373" s="18" t="s">
        <v>0</v>
      </c>
      <c r="V373" s="18">
        <f>(5840*2)+(2920*3)</f>
        <v>20440</v>
      </c>
      <c r="W373" s="19" t="s">
        <v>1685</v>
      </c>
    </row>
    <row r="374" spans="1:23" s="59" customFormat="1" ht="31.5" x14ac:dyDescent="0.25">
      <c r="A374" s="12" t="s">
        <v>3256</v>
      </c>
      <c r="B374" s="12" t="s">
        <v>3251</v>
      </c>
      <c r="C374" s="13" t="s">
        <v>3151</v>
      </c>
      <c r="D374" s="12" t="s">
        <v>82</v>
      </c>
      <c r="E374" s="14" t="s">
        <v>3257</v>
      </c>
      <c r="F374" s="14" t="s">
        <v>3258</v>
      </c>
      <c r="G374" s="15">
        <v>2</v>
      </c>
      <c r="H374" s="15">
        <v>5</v>
      </c>
      <c r="I374" s="16" t="s">
        <v>1705</v>
      </c>
      <c r="J374" s="17">
        <v>12</v>
      </c>
      <c r="K374" s="17">
        <v>0</v>
      </c>
      <c r="L374" s="57">
        <v>7</v>
      </c>
      <c r="M374" s="53" t="s">
        <v>3421</v>
      </c>
      <c r="N374" s="57">
        <v>12</v>
      </c>
      <c r="O374" s="17" t="s">
        <v>1685</v>
      </c>
      <c r="P374" s="17" t="s">
        <v>1685</v>
      </c>
      <c r="Q374" s="40">
        <v>2405</v>
      </c>
      <c r="R374" s="41">
        <v>31814</v>
      </c>
      <c r="S374" s="58">
        <f t="shared" si="6"/>
        <v>13.228274428274428</v>
      </c>
      <c r="T374" s="12" t="s">
        <v>3255</v>
      </c>
      <c r="U374" s="18" t="s">
        <v>1</v>
      </c>
      <c r="V374" s="18" t="e">
        <f>#REF!*2</f>
        <v>#REF!</v>
      </c>
      <c r="W374" s="19" t="s">
        <v>1685</v>
      </c>
    </row>
    <row r="375" spans="1:23" s="59" customFormat="1" ht="31.5" x14ac:dyDescent="0.25">
      <c r="A375" s="12" t="s">
        <v>3261</v>
      </c>
      <c r="B375" s="12" t="s">
        <v>3260</v>
      </c>
      <c r="C375" s="13" t="s">
        <v>3151</v>
      </c>
      <c r="D375" s="12" t="s">
        <v>82</v>
      </c>
      <c r="E375" s="14" t="s">
        <v>3262</v>
      </c>
      <c r="F375" s="14" t="s">
        <v>3263</v>
      </c>
      <c r="G375" s="15">
        <v>1</v>
      </c>
      <c r="H375" s="15">
        <v>3</v>
      </c>
      <c r="I375" s="16" t="s">
        <v>1696</v>
      </c>
      <c r="J375" s="17">
        <v>16</v>
      </c>
      <c r="K375" s="17">
        <v>8</v>
      </c>
      <c r="L375" s="57">
        <v>7</v>
      </c>
      <c r="M375" s="53" t="s">
        <v>3420</v>
      </c>
      <c r="N375" s="57">
        <v>12</v>
      </c>
      <c r="O375" s="17" t="s">
        <v>1697</v>
      </c>
      <c r="P375" s="17" t="s">
        <v>1697</v>
      </c>
      <c r="Q375" s="40">
        <v>4538</v>
      </c>
      <c r="R375" s="41">
        <v>56830</v>
      </c>
      <c r="S375" s="58">
        <f t="shared" si="6"/>
        <v>12.52313794623182</v>
      </c>
      <c r="T375" s="12" t="s">
        <v>3259</v>
      </c>
      <c r="U375" s="18" t="s">
        <v>0</v>
      </c>
      <c r="V375" s="18" t="e">
        <f>#REF!*3</f>
        <v>#REF!</v>
      </c>
      <c r="W375" s="19" t="s">
        <v>1685</v>
      </c>
    </row>
    <row r="376" spans="1:23" s="59" customFormat="1" ht="78.75" x14ac:dyDescent="0.25">
      <c r="A376" s="12" t="s">
        <v>3266</v>
      </c>
      <c r="B376" s="12" t="s">
        <v>3265</v>
      </c>
      <c r="C376" s="13" t="s">
        <v>3151</v>
      </c>
      <c r="D376" s="12" t="s">
        <v>82</v>
      </c>
      <c r="E376" s="14" t="s">
        <v>3267</v>
      </c>
      <c r="F376" s="14" t="s">
        <v>3268</v>
      </c>
      <c r="G376" s="15">
        <v>4</v>
      </c>
      <c r="H376" s="15">
        <v>8</v>
      </c>
      <c r="I376" s="16" t="s">
        <v>1684</v>
      </c>
      <c r="J376" s="17">
        <v>16</v>
      </c>
      <c r="K376" s="17">
        <v>8</v>
      </c>
      <c r="L376" s="57">
        <v>7</v>
      </c>
      <c r="M376" s="53" t="s">
        <v>3419</v>
      </c>
      <c r="N376" s="57">
        <v>12</v>
      </c>
      <c r="O376" s="17" t="s">
        <v>1697</v>
      </c>
      <c r="P376" s="17" t="s">
        <v>1685</v>
      </c>
      <c r="Q376" s="40">
        <v>4087</v>
      </c>
      <c r="R376" s="41">
        <v>60285</v>
      </c>
      <c r="S376" s="58">
        <f t="shared" si="6"/>
        <v>14.750428186934181</v>
      </c>
      <c r="T376" s="12" t="s">
        <v>3264</v>
      </c>
      <c r="U376" s="18" t="s">
        <v>0</v>
      </c>
      <c r="V376" s="18">
        <f>(5840*2)+(2920*3)</f>
        <v>20440</v>
      </c>
      <c r="W376" s="19" t="s">
        <v>1685</v>
      </c>
    </row>
    <row r="377" spans="1:23" s="59" customFormat="1" ht="51" x14ac:dyDescent="0.25">
      <c r="A377" s="12" t="s">
        <v>3270</v>
      </c>
      <c r="B377" s="12" t="s">
        <v>3265</v>
      </c>
      <c r="C377" s="13" t="s">
        <v>3151</v>
      </c>
      <c r="D377" s="12" t="s">
        <v>82</v>
      </c>
      <c r="E377" s="14" t="s">
        <v>3271</v>
      </c>
      <c r="F377" s="14" t="s">
        <v>3272</v>
      </c>
      <c r="G377" s="15">
        <v>4</v>
      </c>
      <c r="H377" s="15">
        <v>8</v>
      </c>
      <c r="I377" s="16" t="s">
        <v>1705</v>
      </c>
      <c r="J377" s="17">
        <v>8</v>
      </c>
      <c r="K377" s="17">
        <v>0</v>
      </c>
      <c r="L377" s="57">
        <v>5</v>
      </c>
      <c r="M377" s="53" t="s">
        <v>3421</v>
      </c>
      <c r="N377" s="57">
        <v>12</v>
      </c>
      <c r="O377" s="17" t="s">
        <v>1685</v>
      </c>
      <c r="P377" s="17" t="s">
        <v>1685</v>
      </c>
      <c r="Q377" s="40">
        <v>1164</v>
      </c>
      <c r="R377" s="41">
        <v>24926</v>
      </c>
      <c r="S377" s="58">
        <f t="shared" si="6"/>
        <v>21.414089347079038</v>
      </c>
      <c r="T377" s="12" t="s">
        <v>3269</v>
      </c>
      <c r="U377" s="18" t="s">
        <v>2</v>
      </c>
      <c r="V377" s="18" t="e">
        <f>#REF!*2</f>
        <v>#REF!</v>
      </c>
      <c r="W377" s="19" t="s">
        <v>1685</v>
      </c>
    </row>
    <row r="378" spans="1:23" s="59" customFormat="1" ht="51" x14ac:dyDescent="0.25">
      <c r="A378" s="12" t="s">
        <v>3275</v>
      </c>
      <c r="B378" s="12" t="s">
        <v>3274</v>
      </c>
      <c r="C378" s="13" t="s">
        <v>3151</v>
      </c>
      <c r="D378" s="12" t="s">
        <v>82</v>
      </c>
      <c r="E378" s="14" t="s">
        <v>3276</v>
      </c>
      <c r="F378" s="14" t="s">
        <v>3277</v>
      </c>
      <c r="G378" s="15">
        <v>4</v>
      </c>
      <c r="H378" s="15">
        <v>8</v>
      </c>
      <c r="I378" s="16" t="s">
        <v>1696</v>
      </c>
      <c r="J378" s="17">
        <v>16</v>
      </c>
      <c r="K378" s="17">
        <v>8</v>
      </c>
      <c r="L378" s="57">
        <v>7</v>
      </c>
      <c r="M378" s="53" t="s">
        <v>3420</v>
      </c>
      <c r="N378" s="57">
        <v>12</v>
      </c>
      <c r="O378" s="17" t="s">
        <v>1697</v>
      </c>
      <c r="P378" s="17" t="s">
        <v>1685</v>
      </c>
      <c r="Q378" s="40">
        <v>3626</v>
      </c>
      <c r="R378" s="41">
        <v>52523</v>
      </c>
      <c r="S378" s="58">
        <f t="shared" si="6"/>
        <v>14.485107556536128</v>
      </c>
      <c r="T378" s="12" t="s">
        <v>3273</v>
      </c>
      <c r="U378" s="18" t="s">
        <v>0</v>
      </c>
      <c r="V378" s="18" t="e">
        <f>#REF!*3</f>
        <v>#REF!</v>
      </c>
      <c r="W378" s="19" t="s">
        <v>1685</v>
      </c>
    </row>
    <row r="379" spans="1:23" s="59" customFormat="1" ht="51" x14ac:dyDescent="0.25">
      <c r="A379" s="12" t="s">
        <v>3279</v>
      </c>
      <c r="B379" s="12" t="s">
        <v>3274</v>
      </c>
      <c r="C379" s="13" t="s">
        <v>3151</v>
      </c>
      <c r="D379" s="12" t="s">
        <v>82</v>
      </c>
      <c r="E379" s="14" t="s">
        <v>3280</v>
      </c>
      <c r="F379" s="14" t="s">
        <v>3281</v>
      </c>
      <c r="G379" s="15">
        <v>4</v>
      </c>
      <c r="H379" s="15">
        <v>8</v>
      </c>
      <c r="I379" s="16" t="s">
        <v>1705</v>
      </c>
      <c r="J379" s="17">
        <v>12</v>
      </c>
      <c r="K379" s="17">
        <v>0</v>
      </c>
      <c r="L379" s="57">
        <v>5</v>
      </c>
      <c r="M379" s="53" t="s">
        <v>3421</v>
      </c>
      <c r="N379" s="57">
        <v>12</v>
      </c>
      <c r="O379" s="17" t="s">
        <v>1685</v>
      </c>
      <c r="P379" s="17" t="s">
        <v>1685</v>
      </c>
      <c r="Q379" s="40">
        <v>1888</v>
      </c>
      <c r="R379" s="41">
        <v>32690</v>
      </c>
      <c r="S379" s="58">
        <f t="shared" si="6"/>
        <v>17.314618644067796</v>
      </c>
      <c r="T379" s="12" t="s">
        <v>3278</v>
      </c>
      <c r="U379" s="18" t="s">
        <v>1</v>
      </c>
      <c r="V379" s="18" t="e">
        <f>#REF!*2</f>
        <v>#REF!</v>
      </c>
      <c r="W379" s="19" t="s">
        <v>1685</v>
      </c>
    </row>
    <row r="380" spans="1:23" x14ac:dyDescent="0.25">
      <c r="B380" s="21"/>
      <c r="D380" s="21"/>
      <c r="P380" s="55"/>
    </row>
  </sheetData>
  <sheetProtection algorithmName="SHA-512" hashValue="g5R/zAhUIBzwPZLM2inQbx8QBDeuzbR9YaIu9OGPe8iTAMdgXL6mA4IyFN78vV3wlN/dg+p1jprEB2oQdbuOvQ==" saltValue="PqhblzTAdH27afSXoqNVWw==" spinCount="100000" sheet="1" objects="1" scenarios="1" autoFilter="0"/>
  <sortState xmlns:xlrd2="http://schemas.microsoft.com/office/spreadsheetml/2017/richdata2" ref="A2:W379">
    <sortCondition ref="B2:B37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ChangeLog</vt:lpstr>
      <vt:lpstr>Calcolatore B3</vt:lpstr>
      <vt:lpstr>Calcolatore B4</vt:lpstr>
      <vt:lpstr>Zone</vt:lpstr>
      <vt:lpstr>Schede</vt:lpstr>
      <vt:lpstr>'Calcolatore B3'!Area_stampa</vt:lpstr>
      <vt:lpstr>'Calcolatore B4'!Area_stampa</vt:lpstr>
      <vt:lpstr>zone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Gervasi</dc:creator>
  <cp:lastModifiedBy>Alessandro Gervasi</cp:lastModifiedBy>
  <cp:lastPrinted>2025-06-30T14:39:40Z</cp:lastPrinted>
  <dcterms:created xsi:type="dcterms:W3CDTF">2025-06-19T09:46:38Z</dcterms:created>
  <dcterms:modified xsi:type="dcterms:W3CDTF">2025-08-20T13:48:12Z</dcterms:modified>
</cp:coreProperties>
</file>